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30" windowWidth="19635" windowHeight="7440"/>
  </bookViews>
  <sheets>
    <sheet name="sp3" sheetId="1" r:id="rId1"/>
  </sheets>
  <calcPr calcId="144525"/>
</workbook>
</file>

<file path=xl/calcChain.xml><?xml version="1.0" encoding="utf-8"?>
<calcChain xmlns="http://schemas.openxmlformats.org/spreadsheetml/2006/main">
  <c r="J251" i="1" l="1"/>
  <c r="I245" i="1"/>
  <c r="J245" i="1" s="1"/>
  <c r="I246" i="1"/>
  <c r="J246" i="1" s="1"/>
  <c r="I247" i="1"/>
  <c r="J247" i="1" s="1"/>
  <c r="I248" i="1"/>
  <c r="J248" i="1" s="1"/>
  <c r="K248" i="1" s="1"/>
  <c r="I249" i="1"/>
  <c r="J249" i="1" s="1"/>
  <c r="I250" i="1"/>
  <c r="J250" i="1" s="1"/>
  <c r="I251" i="1"/>
  <c r="I252" i="1"/>
  <c r="J252" i="1" s="1"/>
  <c r="I253" i="1"/>
  <c r="J253" i="1" s="1"/>
  <c r="I244" i="1"/>
  <c r="J244" i="1" s="1"/>
  <c r="I254" i="1"/>
  <c r="J254" i="1" s="1"/>
  <c r="I255" i="1"/>
  <c r="J255" i="1" s="1"/>
  <c r="K255" i="1" s="1"/>
  <c r="I256" i="1"/>
  <c r="J256" i="1" s="1"/>
  <c r="I257" i="1"/>
  <c r="J257" i="1" s="1"/>
  <c r="K257" i="1" s="1"/>
  <c r="I258" i="1"/>
  <c r="J258" i="1" s="1"/>
  <c r="I259" i="1"/>
  <c r="J259" i="1" s="1"/>
  <c r="I260" i="1"/>
  <c r="J260" i="1" s="1"/>
  <c r="I261" i="1"/>
  <c r="J261" i="1" s="1"/>
  <c r="K261" i="1" s="1"/>
  <c r="I262" i="1"/>
  <c r="J262" i="1" s="1"/>
  <c r="I263" i="1"/>
  <c r="J263" i="1" s="1"/>
  <c r="K263" i="1" s="1"/>
  <c r="I264" i="1"/>
  <c r="J264" i="1" s="1"/>
  <c r="I265" i="1"/>
  <c r="J265" i="1" s="1"/>
  <c r="K265" i="1" s="1"/>
  <c r="I266" i="1"/>
  <c r="J266" i="1" s="1"/>
  <c r="I267" i="1"/>
  <c r="J267" i="1" s="1"/>
  <c r="H252" i="1"/>
  <c r="H253" i="1"/>
  <c r="H244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47" i="1"/>
  <c r="H248" i="1"/>
  <c r="H249" i="1"/>
  <c r="H250" i="1"/>
  <c r="H251" i="1"/>
  <c r="H245" i="1"/>
  <c r="H246" i="1"/>
  <c r="I215" i="1"/>
  <c r="J215" i="1" s="1"/>
  <c r="I216" i="1"/>
  <c r="J216" i="1" s="1"/>
  <c r="I217" i="1"/>
  <c r="J217" i="1" s="1"/>
  <c r="I218" i="1"/>
  <c r="J218" i="1" s="1"/>
  <c r="I214" i="1"/>
  <c r="J214" i="1" s="1"/>
  <c r="K214" i="1" s="1"/>
  <c r="I220" i="1"/>
  <c r="J220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235" i="1"/>
  <c r="J235" i="1" s="1"/>
  <c r="I236" i="1"/>
  <c r="J236" i="1" s="1"/>
  <c r="I237" i="1"/>
  <c r="J237" i="1" s="1"/>
  <c r="I238" i="1"/>
  <c r="J238" i="1" s="1"/>
  <c r="I239" i="1"/>
  <c r="J239" i="1" s="1"/>
  <c r="I240" i="1"/>
  <c r="J240" i="1" s="1"/>
  <c r="I241" i="1"/>
  <c r="J241" i="1" s="1"/>
  <c r="I242" i="1"/>
  <c r="J242" i="1" s="1"/>
  <c r="I243" i="1"/>
  <c r="J243" i="1" s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15" i="1"/>
  <c r="H216" i="1"/>
  <c r="H217" i="1"/>
  <c r="H218" i="1"/>
  <c r="H214" i="1"/>
  <c r="H220" i="1"/>
  <c r="H221" i="1"/>
  <c r="K223" i="1" l="1"/>
  <c r="K229" i="1"/>
  <c r="K238" i="1"/>
  <c r="K230" i="1"/>
  <c r="K222" i="1"/>
  <c r="K237" i="1"/>
  <c r="K246" i="1"/>
  <c r="K260" i="1"/>
  <c r="K253" i="1"/>
  <c r="K267" i="1"/>
  <c r="K242" i="1"/>
  <c r="K234" i="1"/>
  <c r="K226" i="1"/>
  <c r="K250" i="1"/>
  <c r="K264" i="1"/>
  <c r="K256" i="1"/>
  <c r="K249" i="1"/>
  <c r="K216" i="1"/>
  <c r="K215" i="1"/>
  <c r="K218" i="1"/>
  <c r="K244" i="1"/>
  <c r="K243" i="1"/>
  <c r="K235" i="1"/>
  <c r="K262" i="1"/>
  <c r="K254" i="1"/>
  <c r="K247" i="1"/>
  <c r="K232" i="1"/>
  <c r="K220" i="1"/>
  <c r="K241" i="1"/>
  <c r="K239" i="1"/>
  <c r="K231" i="1"/>
  <c r="K227" i="1"/>
  <c r="K240" i="1"/>
  <c r="K224" i="1"/>
  <c r="K251" i="1"/>
  <c r="K258" i="1"/>
  <c r="K221" i="1"/>
  <c r="K228" i="1"/>
  <c r="K236" i="1"/>
  <c r="K233" i="1"/>
  <c r="K225" i="1"/>
  <c r="K217" i="1"/>
  <c r="K245" i="1"/>
  <c r="K266" i="1"/>
  <c r="K259" i="1"/>
  <c r="K252" i="1"/>
  <c r="J185" i="1"/>
  <c r="I184" i="1"/>
  <c r="J184" i="1" s="1"/>
  <c r="I185" i="1"/>
  <c r="I186" i="1"/>
  <c r="J186" i="1" s="1"/>
  <c r="I187" i="1"/>
  <c r="J187" i="1" s="1"/>
  <c r="I183" i="1"/>
  <c r="J183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J204" i="1" s="1"/>
  <c r="I205" i="1"/>
  <c r="J205" i="1" s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2" i="1"/>
  <c r="J212" i="1" s="1"/>
  <c r="I213" i="1"/>
  <c r="J213" i="1" s="1"/>
  <c r="H190" i="1"/>
  <c r="K190" i="1" s="1"/>
  <c r="H191" i="1"/>
  <c r="K191" i="1" s="1"/>
  <c r="H192" i="1"/>
  <c r="K192" i="1" s="1"/>
  <c r="H193" i="1"/>
  <c r="H194" i="1"/>
  <c r="H195" i="1"/>
  <c r="K195" i="1" s="1"/>
  <c r="H196" i="1"/>
  <c r="K196" i="1" s="1"/>
  <c r="H197" i="1"/>
  <c r="K197" i="1" s="1"/>
  <c r="H198" i="1"/>
  <c r="K198" i="1" s="1"/>
  <c r="H199" i="1"/>
  <c r="K199" i="1" s="1"/>
  <c r="H200" i="1"/>
  <c r="K200" i="1" s="1"/>
  <c r="H201" i="1"/>
  <c r="H202" i="1"/>
  <c r="H203" i="1"/>
  <c r="K203" i="1" s="1"/>
  <c r="H204" i="1"/>
  <c r="H205" i="1"/>
  <c r="H206" i="1"/>
  <c r="H207" i="1"/>
  <c r="K207" i="1" s="1"/>
  <c r="H208" i="1"/>
  <c r="H209" i="1"/>
  <c r="H210" i="1"/>
  <c r="H211" i="1"/>
  <c r="H212" i="1"/>
  <c r="H213" i="1"/>
  <c r="H184" i="1"/>
  <c r="H185" i="1"/>
  <c r="H186" i="1"/>
  <c r="H187" i="1"/>
  <c r="H183" i="1"/>
  <c r="H189" i="1"/>
  <c r="I182" i="1"/>
  <c r="I178" i="1"/>
  <c r="I173" i="1"/>
  <c r="I169" i="1"/>
  <c r="J169" i="1" s="1"/>
  <c r="I168" i="1"/>
  <c r="I165" i="1"/>
  <c r="I164" i="1"/>
  <c r="I161" i="1"/>
  <c r="I179" i="1"/>
  <c r="I181" i="1"/>
  <c r="H179" i="1"/>
  <c r="H180" i="1"/>
  <c r="H181" i="1"/>
  <c r="H182" i="1"/>
  <c r="H153" i="1"/>
  <c r="I153" i="1"/>
  <c r="I176" i="1"/>
  <c r="H155" i="1"/>
  <c r="H154" i="1"/>
  <c r="H156" i="1"/>
  <c r="H152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I154" i="1"/>
  <c r="I155" i="1"/>
  <c r="I152" i="1"/>
  <c r="I158" i="1"/>
  <c r="I159" i="1"/>
  <c r="I162" i="1"/>
  <c r="I163" i="1"/>
  <c r="I166" i="1"/>
  <c r="I167" i="1"/>
  <c r="I170" i="1"/>
  <c r="I171" i="1"/>
  <c r="I172" i="1"/>
  <c r="I174" i="1"/>
  <c r="I175" i="1"/>
  <c r="I177" i="1"/>
  <c r="K201" i="1" l="1"/>
  <c r="K202" i="1"/>
  <c r="K209" i="1"/>
  <c r="K193" i="1"/>
  <c r="K185" i="1"/>
  <c r="K189" i="1"/>
  <c r="K187" i="1"/>
  <c r="K194" i="1"/>
  <c r="K210" i="1"/>
  <c r="K211" i="1"/>
  <c r="K186" i="1"/>
  <c r="K208" i="1"/>
  <c r="K206" i="1"/>
  <c r="K213" i="1"/>
  <c r="K205" i="1"/>
  <c r="K212" i="1"/>
  <c r="K204" i="1"/>
  <c r="K183" i="1"/>
  <c r="K184" i="1"/>
  <c r="J182" i="1"/>
  <c r="K182" i="1" s="1"/>
  <c r="J181" i="1"/>
  <c r="K181" i="1" s="1"/>
  <c r="J179" i="1"/>
  <c r="K179" i="1" s="1"/>
  <c r="I180" i="1"/>
  <c r="J180" i="1" s="1"/>
  <c r="K180" i="1" s="1"/>
  <c r="I156" i="1"/>
  <c r="J156" i="1" s="1"/>
  <c r="K156" i="1" s="1"/>
  <c r="J164" i="1"/>
  <c r="K164" i="1" s="1"/>
  <c r="I160" i="1"/>
  <c r="J168" i="1"/>
  <c r="K168" i="1" s="1"/>
  <c r="J171" i="1"/>
  <c r="K171" i="1" s="1"/>
  <c r="J175" i="1"/>
  <c r="K175" i="1" s="1"/>
  <c r="J153" i="1"/>
  <c r="K153" i="1" s="1"/>
  <c r="K169" i="1"/>
  <c r="J172" i="1"/>
  <c r="K172" i="1" s="1"/>
  <c r="J163" i="1"/>
  <c r="K163" i="1" s="1"/>
  <c r="J160" i="1"/>
  <c r="K160" i="1" s="1"/>
  <c r="J158" i="1"/>
  <c r="K158" i="1" s="1"/>
  <c r="J166" i="1"/>
  <c r="K166" i="1" s="1"/>
  <c r="J174" i="1"/>
  <c r="K174" i="1" s="1"/>
  <c r="J155" i="1"/>
  <c r="K155" i="1" s="1"/>
  <c r="J162" i="1"/>
  <c r="K162" i="1" s="1"/>
  <c r="J178" i="1"/>
  <c r="K178" i="1" s="1"/>
  <c r="J170" i="1"/>
  <c r="K170" i="1" s="1"/>
  <c r="J161" i="1"/>
  <c r="K161" i="1" s="1"/>
  <c r="J177" i="1"/>
  <c r="K177" i="1" s="1"/>
  <c r="J159" i="1"/>
  <c r="K159" i="1" s="1"/>
  <c r="J176" i="1"/>
  <c r="K176" i="1" s="1"/>
  <c r="J167" i="1"/>
  <c r="K167" i="1" s="1"/>
  <c r="J154" i="1"/>
  <c r="K154" i="1" s="1"/>
  <c r="J173" i="1"/>
  <c r="K173" i="1" s="1"/>
  <c r="J165" i="1"/>
  <c r="K165" i="1" s="1"/>
  <c r="J152" i="1"/>
  <c r="K152" i="1" s="1"/>
  <c r="I30" i="1"/>
  <c r="J30" i="1" s="1"/>
  <c r="I31" i="1"/>
  <c r="J31" i="1" s="1"/>
  <c r="I32" i="1"/>
  <c r="J32" i="1" s="1"/>
  <c r="I34" i="1"/>
  <c r="J34" i="1" s="1"/>
  <c r="I35" i="1"/>
  <c r="J35" i="1" s="1"/>
  <c r="I36" i="1"/>
  <c r="J36" i="1" s="1"/>
  <c r="I33" i="1"/>
  <c r="J33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4" i="1"/>
  <c r="J64" i="1" s="1"/>
  <c r="I65" i="1"/>
  <c r="J65" i="1" s="1"/>
  <c r="I66" i="1"/>
  <c r="J66" i="1" s="1"/>
  <c r="I63" i="1"/>
  <c r="J63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4" i="1"/>
  <c r="J94" i="1" s="1"/>
  <c r="I95" i="1"/>
  <c r="J95" i="1" s="1"/>
  <c r="I96" i="1"/>
  <c r="J96" i="1" s="1"/>
  <c r="I93" i="1"/>
  <c r="J93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4" i="1"/>
  <c r="J124" i="1" s="1"/>
  <c r="I125" i="1"/>
  <c r="J125" i="1" s="1"/>
  <c r="I126" i="1"/>
  <c r="J126" i="1" s="1"/>
  <c r="I123" i="1"/>
  <c r="J123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H30" i="1"/>
  <c r="H31" i="1"/>
  <c r="H32" i="1"/>
  <c r="H34" i="1"/>
  <c r="H35" i="1"/>
  <c r="H36" i="1"/>
  <c r="H33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4" i="1"/>
  <c r="H65" i="1"/>
  <c r="H66" i="1"/>
  <c r="H63" i="1"/>
  <c r="H68" i="1"/>
  <c r="H69" i="1"/>
  <c r="H70" i="1"/>
  <c r="H71" i="1"/>
  <c r="H72" i="1"/>
  <c r="H73" i="1"/>
  <c r="H74" i="1"/>
  <c r="H75" i="1"/>
  <c r="H76" i="1"/>
  <c r="H77" i="1"/>
  <c r="K77" i="1" s="1"/>
  <c r="H78" i="1"/>
  <c r="H79" i="1"/>
  <c r="H80" i="1"/>
  <c r="H81" i="1"/>
  <c r="K81" i="1" s="1"/>
  <c r="H82" i="1"/>
  <c r="H83" i="1"/>
  <c r="H84" i="1"/>
  <c r="H85" i="1"/>
  <c r="K85" i="1" s="1"/>
  <c r="H86" i="1"/>
  <c r="H87" i="1"/>
  <c r="H88" i="1"/>
  <c r="H89" i="1"/>
  <c r="K89" i="1" s="1"/>
  <c r="H90" i="1"/>
  <c r="H91" i="1"/>
  <c r="H92" i="1"/>
  <c r="H94" i="1"/>
  <c r="H95" i="1"/>
  <c r="H96" i="1"/>
  <c r="H93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4" i="1"/>
  <c r="H125" i="1"/>
  <c r="H126" i="1"/>
  <c r="H123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K145" i="1" l="1"/>
  <c r="K137" i="1"/>
  <c r="K129" i="1"/>
  <c r="K149" i="1"/>
  <c r="K141" i="1"/>
  <c r="K133" i="1"/>
  <c r="K125" i="1"/>
  <c r="K117" i="1"/>
  <c r="K109" i="1"/>
  <c r="K101" i="1"/>
  <c r="K121" i="1"/>
  <c r="K113" i="1"/>
  <c r="K105" i="1"/>
  <c r="K93" i="1"/>
  <c r="K45" i="1"/>
  <c r="K33" i="1"/>
  <c r="K44" i="1"/>
  <c r="K36" i="1"/>
  <c r="K51" i="1"/>
  <c r="K43" i="1"/>
  <c r="K35" i="1"/>
  <c r="K74" i="1"/>
  <c r="K66" i="1"/>
  <c r="K58" i="1"/>
  <c r="K50" i="1"/>
  <c r="K42" i="1"/>
  <c r="K34" i="1"/>
  <c r="K49" i="1"/>
  <c r="K41" i="1"/>
  <c r="K48" i="1"/>
  <c r="K40" i="1"/>
  <c r="K39" i="1"/>
  <c r="K70" i="1"/>
  <c r="K62" i="1"/>
  <c r="K54" i="1"/>
  <c r="K46" i="1"/>
  <c r="K38" i="1"/>
  <c r="K30" i="1"/>
  <c r="K73" i="1"/>
  <c r="K65" i="1"/>
  <c r="K69" i="1"/>
  <c r="K61" i="1"/>
  <c r="K53" i="1"/>
  <c r="K57" i="1"/>
  <c r="K148" i="1"/>
  <c r="K124" i="1"/>
  <c r="K108" i="1"/>
  <c r="K100" i="1"/>
  <c r="K84" i="1"/>
  <c r="K76" i="1"/>
  <c r="K60" i="1"/>
  <c r="K147" i="1"/>
  <c r="K139" i="1"/>
  <c r="K131" i="1"/>
  <c r="K115" i="1"/>
  <c r="K107" i="1"/>
  <c r="K99" i="1"/>
  <c r="K91" i="1"/>
  <c r="K83" i="1"/>
  <c r="K63" i="1"/>
  <c r="K59" i="1"/>
  <c r="K146" i="1"/>
  <c r="K138" i="1"/>
  <c r="K130" i="1"/>
  <c r="K122" i="1"/>
  <c r="K114" i="1"/>
  <c r="K106" i="1"/>
  <c r="K98" i="1"/>
  <c r="K90" i="1"/>
  <c r="K82" i="1"/>
  <c r="K112" i="1"/>
  <c r="K64" i="1"/>
  <c r="K144" i="1"/>
  <c r="K128" i="1"/>
  <c r="K104" i="1"/>
  <c r="K72" i="1"/>
  <c r="K136" i="1"/>
  <c r="K120" i="1"/>
  <c r="K96" i="1"/>
  <c r="K88" i="1"/>
  <c r="K80" i="1"/>
  <c r="K56" i="1"/>
  <c r="K32" i="1"/>
  <c r="K151" i="1"/>
  <c r="K143" i="1"/>
  <c r="K135" i="1"/>
  <c r="K123" i="1"/>
  <c r="K119" i="1"/>
  <c r="K111" i="1"/>
  <c r="K103" i="1"/>
  <c r="K95" i="1"/>
  <c r="K87" i="1"/>
  <c r="K79" i="1"/>
  <c r="K71" i="1"/>
  <c r="K55" i="1"/>
  <c r="K47" i="1"/>
  <c r="K31" i="1"/>
  <c r="K150" i="1"/>
  <c r="K142" i="1"/>
  <c r="K134" i="1"/>
  <c r="K126" i="1"/>
  <c r="K118" i="1"/>
  <c r="K110" i="1"/>
  <c r="K102" i="1"/>
  <c r="K94" i="1"/>
  <c r="K86" i="1"/>
  <c r="K78" i="1"/>
  <c r="K132" i="1"/>
  <c r="K52" i="1"/>
  <c r="K140" i="1"/>
  <c r="K116" i="1"/>
  <c r="K92" i="1"/>
  <c r="K68" i="1"/>
  <c r="K75" i="1"/>
  <c r="H9" i="1"/>
  <c r="H10" i="1"/>
  <c r="H11" i="1"/>
  <c r="H12" i="1"/>
  <c r="H13" i="1"/>
  <c r="H14" i="1"/>
  <c r="H15" i="1"/>
  <c r="H16" i="1"/>
  <c r="H17" i="1"/>
  <c r="I8" i="1"/>
  <c r="J8" i="1" s="1"/>
  <c r="H8" i="1"/>
  <c r="K8" i="1" l="1"/>
  <c r="I29" i="1"/>
  <c r="J29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H21" i="1"/>
  <c r="H22" i="1"/>
  <c r="H23" i="1"/>
  <c r="K23" i="1" s="1"/>
  <c r="H24" i="1"/>
  <c r="K24" i="1" s="1"/>
  <c r="H25" i="1"/>
  <c r="H26" i="1"/>
  <c r="K26" i="1" s="1"/>
  <c r="H27" i="1"/>
  <c r="H28" i="1"/>
  <c r="H29" i="1"/>
  <c r="K27" i="1" l="1"/>
  <c r="K21" i="1"/>
  <c r="K29" i="1"/>
  <c r="K28" i="1"/>
  <c r="K22" i="1"/>
  <c r="K25" i="1"/>
  <c r="H20" i="1"/>
  <c r="H3" i="1"/>
  <c r="I3" i="1"/>
  <c r="J3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H18" i="1"/>
  <c r="H19" i="1"/>
  <c r="K13" i="1" l="1"/>
  <c r="K17" i="1"/>
  <c r="K16" i="1"/>
  <c r="K12" i="1"/>
  <c r="K19" i="1"/>
  <c r="K18" i="1"/>
  <c r="K15" i="1"/>
  <c r="K14" i="1"/>
  <c r="K20" i="1"/>
  <c r="I6" i="1"/>
  <c r="J6" i="1" s="1"/>
  <c r="I5" i="1"/>
  <c r="J5" i="1" s="1"/>
  <c r="I7" i="1"/>
  <c r="J7" i="1" s="1"/>
  <c r="I9" i="1"/>
  <c r="J9" i="1" s="1"/>
  <c r="I10" i="1"/>
  <c r="J10" i="1" s="1"/>
  <c r="I11" i="1"/>
  <c r="J11" i="1" s="1"/>
  <c r="H5" i="1"/>
  <c r="K3" i="1"/>
  <c r="H6" i="1"/>
  <c r="H7" i="1"/>
  <c r="K7" i="1" l="1"/>
  <c r="K10" i="1"/>
  <c r="K11" i="1"/>
  <c r="K9" i="1"/>
  <c r="K5" i="1"/>
  <c r="K6" i="1"/>
</calcChain>
</file>

<file path=xl/sharedStrings.xml><?xml version="1.0" encoding="utf-8"?>
<sst xmlns="http://schemas.openxmlformats.org/spreadsheetml/2006/main" count="527" uniqueCount="51">
  <si>
    <t>Position</t>
  </si>
  <si>
    <t>Satellite Number</t>
  </si>
  <si>
    <t>X Coordinate Stalite</t>
  </si>
  <si>
    <t>Y Coordinate Stalite</t>
  </si>
  <si>
    <t>Z Coordinate Stalite</t>
  </si>
  <si>
    <t>Time</t>
  </si>
  <si>
    <t>P1</t>
  </si>
  <si>
    <t>PG02</t>
  </si>
  <si>
    <t>PG03</t>
  </si>
  <si>
    <t>PG04</t>
  </si>
  <si>
    <t>PG05</t>
  </si>
  <si>
    <t>PG06</t>
  </si>
  <si>
    <t>PG07</t>
  </si>
  <si>
    <t>PG08</t>
  </si>
  <si>
    <t>PG09</t>
  </si>
  <si>
    <t>PG10</t>
  </si>
  <si>
    <t>PG12</t>
  </si>
  <si>
    <t>PG13</t>
  </si>
  <si>
    <t>PG14</t>
  </si>
  <si>
    <t>PG15</t>
  </si>
  <si>
    <t>PG16</t>
  </si>
  <si>
    <t>PG17</t>
  </si>
  <si>
    <t>PG18</t>
  </si>
  <si>
    <t>PG19</t>
  </si>
  <si>
    <t>PG20</t>
  </si>
  <si>
    <t>PG21</t>
  </si>
  <si>
    <t>PG22</t>
  </si>
  <si>
    <t>PG23</t>
  </si>
  <si>
    <t>PG24</t>
  </si>
  <si>
    <t>PG25</t>
  </si>
  <si>
    <t>PG26</t>
  </si>
  <si>
    <t>PG27</t>
  </si>
  <si>
    <t>PG28</t>
  </si>
  <si>
    <t>PG29</t>
  </si>
  <si>
    <t>PG31</t>
  </si>
  <si>
    <t>PG32</t>
  </si>
  <si>
    <t>Code1</t>
  </si>
  <si>
    <t>Dist</t>
  </si>
  <si>
    <t xml:space="preserve">observed </t>
  </si>
  <si>
    <t>correction</t>
  </si>
  <si>
    <t>Time &amp; Date</t>
  </si>
  <si>
    <t>PG01</t>
  </si>
  <si>
    <t xml:space="preserve">03-30-00 </t>
  </si>
  <si>
    <t xml:space="preserve">03-15-00 </t>
  </si>
  <si>
    <t xml:space="preserve">15-00-00 </t>
  </si>
  <si>
    <t xml:space="preserve">02-45-00 </t>
  </si>
  <si>
    <t xml:space="preserve">02-30-00 </t>
  </si>
  <si>
    <t xml:space="preserve">02-15-00 </t>
  </si>
  <si>
    <t xml:space="preserve">03-45-00 </t>
  </si>
  <si>
    <t xml:space="preserve">4-00-00 </t>
  </si>
  <si>
    <t xml:space="preserve">4-15-00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</si>
</sst>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1"/>
      <color rgb="FFFF0000"/>
      <name val="Times New Roman"/>
      <family val="1"/>
      <scheme val="major"/>
    </font>
    <font>
      <sz val="11"/>
      <color rgb="FFFF0000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/>
    <xf numFmtId="14" fontId="20" fillId="0" borderId="0" xfId="0" applyNumberFormat="1" applyFont="1" applyAlignment="1">
      <alignment horizontal="center" vertical="center"/>
    </xf>
    <xf numFmtId="0" fontId="21" fillId="0" borderId="0" xfId="0" applyFont="1"/>
    <xf numFmtId="0" fontId="18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20" fillId="0" borderId="0" xfId="0" applyFont="1"/>
    <xf numFmtId="21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5"/>
  <sheetViews>
    <sheetView rightToLeft="1" tabSelected="1" topLeftCell="A249" workbookViewId="0">
      <selection activeCell="J264" sqref="J264"/>
    </sheetView>
  </sheetViews>
  <sheetFormatPr defaultRowHeight="15" x14ac:dyDescent="0.25"/>
  <cols>
    <col min="1" max="1" width="11.625" style="1" bestFit="1" customWidth="1"/>
    <col min="2" max="2" width="14.75" style="1" bestFit="1" customWidth="1"/>
    <col min="3" max="3" width="17.75" style="1" bestFit="1" customWidth="1"/>
    <col min="4" max="4" width="17.625" style="1" bestFit="1" customWidth="1"/>
    <col min="5" max="5" width="17.5" style="1" bestFit="1" customWidth="1"/>
    <col min="6" max="6" width="13" style="1" bestFit="1" customWidth="1"/>
    <col min="7" max="7" width="11.875" style="1" bestFit="1" customWidth="1"/>
    <col min="8" max="8" width="11.875" style="7" bestFit="1" customWidth="1"/>
    <col min="9" max="9" width="12.5" style="1" bestFit="1" customWidth="1"/>
    <col min="10" max="11" width="12.5" style="2" bestFit="1" customWidth="1"/>
    <col min="12" max="13" width="11.875" bestFit="1" customWidth="1"/>
    <col min="14" max="14" width="14.25" bestFit="1" customWidth="1"/>
    <col min="15" max="15" width="11.875" bestFit="1" customWidth="1"/>
  </cols>
  <sheetData>
    <row r="1" spans="1:1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</v>
      </c>
      <c r="H1" s="1" t="s">
        <v>6</v>
      </c>
      <c r="I1" s="1" t="s">
        <v>37</v>
      </c>
      <c r="J1" s="1" t="s">
        <v>38</v>
      </c>
      <c r="K1" s="1" t="s">
        <v>39</v>
      </c>
      <c r="L1" s="1"/>
      <c r="M1" s="1"/>
      <c r="N1" s="1"/>
      <c r="O1" s="1"/>
    </row>
    <row r="2" spans="1:15" x14ac:dyDescent="0.25">
      <c r="A2" s="3"/>
      <c r="B2" s="3"/>
      <c r="C2" s="3"/>
      <c r="D2" s="3"/>
      <c r="E2" s="3"/>
      <c r="F2" s="3"/>
      <c r="J2" s="1"/>
      <c r="K2" s="1"/>
      <c r="L2" s="7"/>
      <c r="M2" s="7"/>
      <c r="N2" s="8"/>
      <c r="O2" s="7"/>
    </row>
    <row r="3" spans="1:15" x14ac:dyDescent="0.25">
      <c r="A3" s="3" t="s">
        <v>40</v>
      </c>
      <c r="B3" s="13" t="s">
        <v>47</v>
      </c>
      <c r="C3" s="10">
        <v>-9631688.2379999999</v>
      </c>
      <c r="D3" s="10">
        <v>14603004.276000001</v>
      </c>
      <c r="E3" s="10">
        <v>20685110.116</v>
      </c>
      <c r="F3" s="10">
        <v>-6.5234955300000005E-4</v>
      </c>
      <c r="G3" s="10">
        <v>25333378.789999999</v>
      </c>
      <c r="H3" s="11">
        <f>((C3-4456073.447)^2+(D3-3126946.785)^2+(E3-3314234.503)^2)^0.5</f>
        <v>25137864.754040059</v>
      </c>
      <c r="I3" s="10">
        <f>(F3*299792458)</f>
        <v>-195569.4759690713</v>
      </c>
      <c r="J3" s="10">
        <f>I3+G3</f>
        <v>25137809.314030927</v>
      </c>
      <c r="K3" s="10">
        <f>H3-J3</f>
        <v>55.440009132027626</v>
      </c>
      <c r="L3" s="7"/>
      <c r="M3" s="7"/>
      <c r="N3" s="8"/>
      <c r="O3" s="7"/>
    </row>
    <row r="4" spans="1:15" x14ac:dyDescent="0.25">
      <c r="A4" s="10" t="s">
        <v>0</v>
      </c>
      <c r="B4" s="1" t="s">
        <v>7</v>
      </c>
      <c r="L4" s="7"/>
      <c r="M4" s="7"/>
      <c r="N4" s="8"/>
      <c r="O4" s="7"/>
    </row>
    <row r="5" spans="1:15" x14ac:dyDescent="0.25">
      <c r="A5" s="1" t="s">
        <v>0</v>
      </c>
      <c r="B5" s="1" t="s">
        <v>8</v>
      </c>
      <c r="C5" s="1">
        <v>-13076914.784</v>
      </c>
      <c r="D5" s="1">
        <v>-23131978.383000001</v>
      </c>
      <c r="E5" s="1">
        <v>1517127.89</v>
      </c>
      <c r="F5" s="1">
        <v>-1.6755508100000001E-4</v>
      </c>
      <c r="H5" s="7">
        <f t="shared" ref="H5:H29" si="0">((C5-4456073.447)^2+(D5-3126946.785)^2+(E5-3314234.503)^2)^0.5</f>
        <v>31625407.815006856</v>
      </c>
      <c r="I5" s="1">
        <f t="shared" ref="I5:I11" si="1">(F5*299792458)</f>
        <v>-50231.749583379096</v>
      </c>
      <c r="J5" s="1">
        <f t="shared" ref="J5:J11" si="2">I5+G5</f>
        <v>-50231.749583379096</v>
      </c>
      <c r="K5" s="1">
        <f t="shared" ref="K5:K11" si="3">H5-J5</f>
        <v>31675639.564590234</v>
      </c>
      <c r="L5" s="7"/>
      <c r="M5" s="7"/>
      <c r="N5" s="8"/>
      <c r="O5" s="7"/>
    </row>
    <row r="6" spans="1:15" x14ac:dyDescent="0.25">
      <c r="A6" s="1" t="s">
        <v>0</v>
      </c>
      <c r="B6" s="1" t="s">
        <v>9</v>
      </c>
      <c r="C6" s="1">
        <v>-5372214.5209999997</v>
      </c>
      <c r="D6" s="1">
        <v>-16677878.043000001</v>
      </c>
      <c r="E6" s="1">
        <v>19943124.912999999</v>
      </c>
      <c r="F6" s="1">
        <v>-1.82988517E-4</v>
      </c>
      <c r="H6" s="7">
        <f t="shared" si="0"/>
        <v>27664893.405135121</v>
      </c>
      <c r="I6" s="1">
        <f t="shared" si="1"/>
        <v>-54858.577297204785</v>
      </c>
      <c r="J6" s="1">
        <f t="shared" si="2"/>
        <v>-54858.577297204785</v>
      </c>
      <c r="K6" s="1">
        <f t="shared" si="3"/>
        <v>27719751.982432324</v>
      </c>
      <c r="L6" s="7"/>
      <c r="M6" s="7"/>
      <c r="N6" s="8"/>
      <c r="O6" s="7"/>
    </row>
    <row r="7" spans="1:15" x14ac:dyDescent="0.25">
      <c r="A7" s="1" t="s">
        <v>0</v>
      </c>
      <c r="B7" s="1" t="s">
        <v>10</v>
      </c>
      <c r="C7" s="1">
        <v>2651071.2039999999</v>
      </c>
      <c r="D7" s="1">
        <v>22920351.086999997</v>
      </c>
      <c r="E7" s="1">
        <v>12859567.119999999</v>
      </c>
      <c r="F7" s="1">
        <v>-7.4995384000000007E-5</v>
      </c>
      <c r="G7" s="1">
        <v>22071286.309999999</v>
      </c>
      <c r="H7" s="7">
        <f t="shared" si="0"/>
        <v>22048815.426884752</v>
      </c>
      <c r="I7" s="1">
        <f t="shared" si="1"/>
        <v>-22483.050508013876</v>
      </c>
      <c r="J7" s="1">
        <f t="shared" si="2"/>
        <v>22048803.259491984</v>
      </c>
      <c r="K7" s="1">
        <f t="shared" si="3"/>
        <v>12.167392767965794</v>
      </c>
      <c r="L7" s="7"/>
      <c r="M7" s="7"/>
      <c r="N7" s="8"/>
      <c r="O7" s="7"/>
    </row>
    <row r="8" spans="1:15" x14ac:dyDescent="0.25">
      <c r="A8" s="1" t="s">
        <v>0</v>
      </c>
      <c r="B8" s="1" t="s">
        <v>11</v>
      </c>
      <c r="C8" s="1">
        <v>-23514639.774</v>
      </c>
      <c r="D8" s="1">
        <v>6023127.6699999999</v>
      </c>
      <c r="E8" s="1">
        <v>10943116.047</v>
      </c>
      <c r="F8" s="1">
        <v>2.3444809699999999E-4</v>
      </c>
      <c r="H8" s="7">
        <f t="shared" si="0"/>
        <v>29136720.738999568</v>
      </c>
      <c r="I8" s="1">
        <f t="shared" si="1"/>
        <v>70285.771273052422</v>
      </c>
      <c r="J8" s="1">
        <f t="shared" si="2"/>
        <v>70285.771273052422</v>
      </c>
      <c r="K8" s="1">
        <f t="shared" si="3"/>
        <v>29066434.967726514</v>
      </c>
      <c r="L8" s="7"/>
      <c r="M8" s="7"/>
      <c r="N8" s="8"/>
      <c r="O8" s="7"/>
    </row>
    <row r="9" spans="1:15" x14ac:dyDescent="0.25">
      <c r="A9" s="1" t="s">
        <v>0</v>
      </c>
      <c r="B9" s="1" t="s">
        <v>12</v>
      </c>
      <c r="C9" s="1">
        <v>-25296754.305999998</v>
      </c>
      <c r="D9" s="1">
        <v>-6200849.7779999999</v>
      </c>
      <c r="E9" s="1">
        <v>6789433.4189999998</v>
      </c>
      <c r="F9" s="1">
        <v>3.16456435E-4</v>
      </c>
      <c r="H9" s="7">
        <f t="shared" si="0"/>
        <v>31373803.65091503</v>
      </c>
      <c r="I9" s="1">
        <f t="shared" si="1"/>
        <v>94871.252498567235</v>
      </c>
      <c r="J9" s="1">
        <f t="shared" si="2"/>
        <v>94871.252498567235</v>
      </c>
      <c r="K9" s="1">
        <f t="shared" si="3"/>
        <v>31278932.398416463</v>
      </c>
      <c r="L9" s="7"/>
      <c r="M9" s="7"/>
      <c r="N9" s="8"/>
      <c r="O9" s="7"/>
    </row>
    <row r="10" spans="1:15" x14ac:dyDescent="0.25">
      <c r="A10" s="1" t="s">
        <v>0</v>
      </c>
      <c r="B10" s="1" t="s">
        <v>13</v>
      </c>
      <c r="C10" s="1">
        <v>2747988.6329999999</v>
      </c>
      <c r="D10" s="1">
        <v>-22484543.978</v>
      </c>
      <c r="E10" s="1">
        <v>-13607156.17</v>
      </c>
      <c r="F10" s="1">
        <v>-6.0202700999999995E-5</v>
      </c>
      <c r="H10" s="7">
        <f t="shared" si="0"/>
        <v>30744096.590131629</v>
      </c>
      <c r="I10" s="1">
        <f t="shared" si="1"/>
        <v>-18048.315711029056</v>
      </c>
      <c r="J10" s="1">
        <f t="shared" si="2"/>
        <v>-18048.315711029056</v>
      </c>
      <c r="K10" s="1">
        <f t="shared" si="3"/>
        <v>30762144.905842658</v>
      </c>
      <c r="L10" s="7"/>
      <c r="M10" s="7"/>
      <c r="N10" s="8"/>
      <c r="O10" s="7"/>
    </row>
    <row r="11" spans="1:15" x14ac:dyDescent="0.25">
      <c r="A11" s="1" t="s">
        <v>0</v>
      </c>
      <c r="B11" s="1" t="s">
        <v>14</v>
      </c>
      <c r="C11" s="1">
        <v>-14138392.74</v>
      </c>
      <c r="D11" s="1">
        <v>-6160708.3320000004</v>
      </c>
      <c r="E11" s="1">
        <v>21557706.678999998</v>
      </c>
      <c r="F11" s="1">
        <v>-3.4926087599999997E-4</v>
      </c>
      <c r="H11" s="7">
        <f t="shared" si="0"/>
        <v>27655722.507074531</v>
      </c>
      <c r="I11" s="1">
        <f t="shared" si="1"/>
        <v>-104705.7764992732</v>
      </c>
      <c r="J11" s="1">
        <f t="shared" si="2"/>
        <v>-104705.7764992732</v>
      </c>
      <c r="K11" s="1">
        <f t="shared" si="3"/>
        <v>27760428.283573803</v>
      </c>
      <c r="L11" s="7"/>
      <c r="M11" s="7"/>
      <c r="N11" s="8"/>
      <c r="O11" s="7"/>
    </row>
    <row r="12" spans="1:15" x14ac:dyDescent="0.25">
      <c r="A12" s="1" t="s">
        <v>0</v>
      </c>
      <c r="B12" s="1" t="s">
        <v>15</v>
      </c>
      <c r="C12" s="9">
        <v>16245088.662</v>
      </c>
      <c r="D12" s="9">
        <v>336840.65900000004</v>
      </c>
      <c r="E12" s="9">
        <v>-20922768.059</v>
      </c>
      <c r="F12" s="9">
        <v>-3.4970634899999999E-4</v>
      </c>
      <c r="H12" s="7">
        <f t="shared" si="0"/>
        <v>27096085.789726876</v>
      </c>
      <c r="I12" s="1">
        <f t="shared" ref="I12:I28" si="4">(F12*299792458)</f>
        <v>-104839.32594491584</v>
      </c>
      <c r="J12" s="1">
        <f t="shared" ref="J12:J75" si="5">I12+G12</f>
        <v>-104839.32594491584</v>
      </c>
      <c r="K12" s="1">
        <f t="shared" ref="K12:K75" si="6">H12-J12</f>
        <v>27200925.115671791</v>
      </c>
      <c r="L12" s="7"/>
      <c r="M12" s="7"/>
      <c r="N12" s="8"/>
      <c r="O12" s="7"/>
    </row>
    <row r="13" spans="1:15" x14ac:dyDescent="0.25">
      <c r="A13" s="1" t="s">
        <v>0</v>
      </c>
      <c r="B13" s="1" t="s">
        <v>16</v>
      </c>
      <c r="C13" s="9">
        <v>9351567.0189999994</v>
      </c>
      <c r="D13" s="9">
        <v>24890794.425999999</v>
      </c>
      <c r="E13" s="9">
        <v>-1736281.6569999999</v>
      </c>
      <c r="F13" s="9">
        <v>-1.8625806199999999E-4</v>
      </c>
      <c r="G13" s="1">
        <v>22928022.280000001</v>
      </c>
      <c r="H13" s="7">
        <f t="shared" si="0"/>
        <v>22872224.092478976</v>
      </c>
      <c r="I13" s="1">
        <f t="shared" si="4"/>
        <v>-55838.762229296393</v>
      </c>
      <c r="J13" s="1">
        <f t="shared" si="5"/>
        <v>22872183.517770704</v>
      </c>
      <c r="K13" s="1">
        <f t="shared" si="6"/>
        <v>40.574708271771669</v>
      </c>
      <c r="L13" s="7"/>
      <c r="M13" s="7"/>
      <c r="N13" s="8"/>
      <c r="O13" s="7"/>
    </row>
    <row r="14" spans="1:15" x14ac:dyDescent="0.25">
      <c r="A14" s="1" t="s">
        <v>0</v>
      </c>
      <c r="B14" s="1" t="s">
        <v>17</v>
      </c>
      <c r="C14" s="9">
        <v>-11719271.342</v>
      </c>
      <c r="D14" s="9">
        <v>22357140.167000003</v>
      </c>
      <c r="E14" s="9">
        <v>-8138708.3839999996</v>
      </c>
      <c r="F14" s="9">
        <v>2.78397732E-4</v>
      </c>
      <c r="H14" s="7">
        <f t="shared" si="0"/>
        <v>27615430.78289799</v>
      </c>
      <c r="I14" s="1">
        <f t="shared" si="4"/>
        <v>83461.540377905258</v>
      </c>
      <c r="J14" s="1">
        <f t="shared" si="5"/>
        <v>83461.540377905258</v>
      </c>
      <c r="K14" s="1">
        <f t="shared" si="6"/>
        <v>27531969.242520086</v>
      </c>
      <c r="L14" s="7"/>
      <c r="M14" s="7"/>
      <c r="N14" s="8"/>
      <c r="O14" s="7"/>
    </row>
    <row r="15" spans="1:15" x14ac:dyDescent="0.25">
      <c r="A15" s="1" t="s">
        <v>0</v>
      </c>
      <c r="B15" s="1" t="s">
        <v>18</v>
      </c>
      <c r="C15" s="9">
        <v>-16775079.272</v>
      </c>
      <c r="D15" s="9">
        <v>-1399571.8360000001</v>
      </c>
      <c r="E15" s="9">
        <v>-20566642.984999999</v>
      </c>
      <c r="F15" s="9">
        <v>-9.4704758999999996E-5</v>
      </c>
      <c r="H15" s="7">
        <f t="shared" si="0"/>
        <v>32273015.449452907</v>
      </c>
      <c r="I15" s="1">
        <f t="shared" si="4"/>
        <v>-28391.772484907622</v>
      </c>
      <c r="J15" s="1">
        <f t="shared" si="5"/>
        <v>-28391.772484907622</v>
      </c>
      <c r="K15" s="1">
        <f t="shared" si="6"/>
        <v>32301407.221937813</v>
      </c>
      <c r="L15" s="7"/>
      <c r="M15" s="7"/>
      <c r="N15" s="8"/>
      <c r="O15" s="7"/>
    </row>
    <row r="16" spans="1:15" x14ac:dyDescent="0.25">
      <c r="A16" s="1" t="s">
        <v>0</v>
      </c>
      <c r="B16" s="1" t="s">
        <v>19</v>
      </c>
      <c r="C16" s="9">
        <v>840213.5070000001</v>
      </c>
      <c r="D16" s="9">
        <v>22591817.441</v>
      </c>
      <c r="E16" s="9">
        <v>-14093746.307</v>
      </c>
      <c r="F16" s="9">
        <v>-7.6091772000000006E-5</v>
      </c>
      <c r="H16" s="7">
        <f t="shared" si="0"/>
        <v>26362728.019721989</v>
      </c>
      <c r="I16" s="1">
        <f t="shared" si="4"/>
        <v>-22811.739361455577</v>
      </c>
      <c r="J16" s="1">
        <f t="shared" si="5"/>
        <v>-22811.739361455577</v>
      </c>
      <c r="K16" s="1">
        <f t="shared" si="6"/>
        <v>26385539.759083442</v>
      </c>
      <c r="L16" s="7"/>
      <c r="M16" s="7"/>
      <c r="N16" s="8"/>
      <c r="O16" s="7"/>
    </row>
    <row r="17" spans="1:15" x14ac:dyDescent="0.25">
      <c r="A17" s="1" t="s">
        <v>0</v>
      </c>
      <c r="B17" s="1" t="s">
        <v>20</v>
      </c>
      <c r="C17" s="9">
        <v>3148362.4840000002</v>
      </c>
      <c r="D17" s="9">
        <v>-20798317.465</v>
      </c>
      <c r="E17" s="9">
        <v>15654659.187999999</v>
      </c>
      <c r="F17" s="9">
        <v>-4.8168057000000001E-4</v>
      </c>
      <c r="H17" s="7">
        <f t="shared" si="0"/>
        <v>26952077.077680595</v>
      </c>
      <c r="I17" s="1">
        <f t="shared" si="4"/>
        <v>-144404.20205114107</v>
      </c>
      <c r="J17" s="1">
        <f t="shared" si="5"/>
        <v>-144404.20205114107</v>
      </c>
      <c r="K17" s="1">
        <f t="shared" si="6"/>
        <v>27096481.279731736</v>
      </c>
      <c r="L17" s="7"/>
      <c r="M17" s="7"/>
      <c r="N17" s="8"/>
      <c r="O17" s="7"/>
    </row>
    <row r="18" spans="1:15" x14ac:dyDescent="0.25">
      <c r="A18" s="1" t="s">
        <v>0</v>
      </c>
      <c r="B18" s="1" t="s">
        <v>21</v>
      </c>
      <c r="C18" s="9">
        <v>-19467124.094000001</v>
      </c>
      <c r="D18" s="9">
        <v>9598731.8169999998</v>
      </c>
      <c r="E18" s="9">
        <v>-14913928.055</v>
      </c>
      <c r="F18" s="9">
        <v>5.8839916400000008E-4</v>
      </c>
      <c r="H18" s="7">
        <f t="shared" si="0"/>
        <v>30764741.057369567</v>
      </c>
      <c r="I18" s="1">
        <f t="shared" si="4"/>
        <v>176397.63166070514</v>
      </c>
      <c r="J18" s="1">
        <f t="shared" si="5"/>
        <v>176397.63166070514</v>
      </c>
      <c r="K18" s="1">
        <f t="shared" si="6"/>
        <v>30588343.425708864</v>
      </c>
      <c r="L18" s="7"/>
      <c r="M18" s="7"/>
      <c r="N18" s="8"/>
      <c r="O18" s="7"/>
    </row>
    <row r="19" spans="1:15" x14ac:dyDescent="0.25">
      <c r="A19" s="1" t="s">
        <v>0</v>
      </c>
      <c r="B19" s="1" t="s">
        <v>22</v>
      </c>
      <c r="C19" s="9">
        <v>25102102.673</v>
      </c>
      <c r="D19" s="9">
        <v>6089683.1100000003</v>
      </c>
      <c r="E19" s="9">
        <v>6408153.0630000001</v>
      </c>
      <c r="F19" s="9">
        <v>2.17740715E-4</v>
      </c>
      <c r="G19" s="1">
        <v>21020515.579999998</v>
      </c>
      <c r="H19" s="7">
        <f t="shared" si="0"/>
        <v>21085745.454885703</v>
      </c>
      <c r="I19" s="1">
        <f t="shared" si="4"/>
        <v>65277.02415652747</v>
      </c>
      <c r="J19" s="1">
        <f t="shared" si="5"/>
        <v>21085792.604156524</v>
      </c>
      <c r="K19" s="1">
        <f t="shared" si="6"/>
        <v>-47.149270821362734</v>
      </c>
      <c r="L19" s="7"/>
      <c r="M19" s="7"/>
      <c r="N19" s="8"/>
      <c r="O19" s="7"/>
    </row>
    <row r="20" spans="1:15" x14ac:dyDescent="0.25">
      <c r="A20" s="1" t="s">
        <v>0</v>
      </c>
      <c r="B20" s="1" t="s">
        <v>23</v>
      </c>
      <c r="C20" s="9">
        <v>-20000844.156999998</v>
      </c>
      <c r="D20" s="9">
        <v>14706192.233999999</v>
      </c>
      <c r="E20" s="9">
        <v>-9431577.2970000003</v>
      </c>
      <c r="F20" s="9">
        <v>1.32212655E-4</v>
      </c>
      <c r="H20" s="7">
        <f t="shared" si="0"/>
        <v>29911126.062019989</v>
      </c>
      <c r="I20" s="1">
        <f t="shared" si="4"/>
        <v>39636.35682115599</v>
      </c>
      <c r="J20" s="1">
        <f t="shared" si="5"/>
        <v>39636.35682115599</v>
      </c>
      <c r="K20" s="1">
        <f t="shared" si="6"/>
        <v>29871489.705198832</v>
      </c>
      <c r="L20" s="7"/>
      <c r="M20" s="7"/>
      <c r="N20" s="8"/>
      <c r="O20" s="7"/>
    </row>
    <row r="21" spans="1:15" x14ac:dyDescent="0.25">
      <c r="A21" s="1" t="s">
        <v>0</v>
      </c>
      <c r="B21" s="1" t="s">
        <v>24</v>
      </c>
      <c r="C21" s="1">
        <v>-4159377.6820000005</v>
      </c>
      <c r="D21" s="1">
        <v>17976196.478999998</v>
      </c>
      <c r="E21" s="1">
        <v>19191525.085000001</v>
      </c>
      <c r="F21" s="1">
        <v>5.1626229499999998E-4</v>
      </c>
      <c r="G21" s="1">
        <v>23229259.329999998</v>
      </c>
      <c r="H21" s="7">
        <f t="shared" si="0"/>
        <v>23384066.60220186</v>
      </c>
      <c r="I21" s="1">
        <f t="shared" si="4"/>
        <v>154771.54239077109</v>
      </c>
      <c r="J21" s="1">
        <f t="shared" si="5"/>
        <v>23384030.872390769</v>
      </c>
      <c r="K21" s="1">
        <f t="shared" si="6"/>
        <v>35.729811090976</v>
      </c>
      <c r="L21" s="7"/>
      <c r="M21" s="7"/>
      <c r="N21" s="8"/>
      <c r="O21" s="7"/>
    </row>
    <row r="22" spans="1:15" x14ac:dyDescent="0.25">
      <c r="A22" s="1" t="s">
        <v>0</v>
      </c>
      <c r="B22" s="1" t="s">
        <v>25</v>
      </c>
      <c r="C22" s="1">
        <v>-3221822.3929999997</v>
      </c>
      <c r="D22" s="1">
        <v>-14766075.161999999</v>
      </c>
      <c r="E22" s="1">
        <v>-21218197.426999997</v>
      </c>
      <c r="F22" s="1">
        <v>1.59493962E-4</v>
      </c>
      <c r="H22" s="7">
        <f t="shared" si="0"/>
        <v>31320129.874025047</v>
      </c>
      <c r="I22" s="1">
        <f t="shared" si="4"/>
        <v>47815.086904138596</v>
      </c>
      <c r="J22" s="1">
        <f t="shared" si="5"/>
        <v>47815.086904138596</v>
      </c>
      <c r="K22" s="1">
        <f t="shared" si="6"/>
        <v>31272314.787120908</v>
      </c>
      <c r="L22" s="7"/>
      <c r="M22" s="7"/>
      <c r="N22" s="8"/>
      <c r="O22" s="7"/>
    </row>
    <row r="23" spans="1:15" x14ac:dyDescent="0.25">
      <c r="A23" s="1" t="s">
        <v>0</v>
      </c>
      <c r="B23" s="1" t="s">
        <v>26</v>
      </c>
      <c r="C23" s="1">
        <v>18706448.351999998</v>
      </c>
      <c r="D23" s="1">
        <v>-17621710.855</v>
      </c>
      <c r="E23" s="1">
        <v>-5905866.8310000002</v>
      </c>
      <c r="F23" s="1">
        <v>2.2891811799999998E-4</v>
      </c>
      <c r="H23" s="7">
        <f t="shared" si="0"/>
        <v>26806533.67006284</v>
      </c>
      <c r="I23" s="1">
        <f t="shared" si="4"/>
        <v>68627.92527595404</v>
      </c>
      <c r="J23" s="1">
        <f t="shared" si="5"/>
        <v>68627.92527595404</v>
      </c>
      <c r="K23" s="1">
        <f t="shared" si="6"/>
        <v>26737905.744786885</v>
      </c>
      <c r="L23" s="7"/>
      <c r="M23" s="7"/>
      <c r="N23" s="8"/>
      <c r="O23" s="7"/>
    </row>
    <row r="24" spans="1:15" x14ac:dyDescent="0.25">
      <c r="A24" s="1" t="s">
        <v>0</v>
      </c>
      <c r="B24" s="1" t="s">
        <v>27</v>
      </c>
      <c r="C24" s="1">
        <v>18422404.443999998</v>
      </c>
      <c r="D24" s="1">
        <v>11497092.086000001</v>
      </c>
      <c r="E24" s="1">
        <v>-15368390.468</v>
      </c>
      <c r="F24" s="1">
        <v>-7.5678169999999996E-6</v>
      </c>
      <c r="H24" s="7">
        <f t="shared" si="0"/>
        <v>24782215.592731982</v>
      </c>
      <c r="I24" s="1">
        <f t="shared" si="4"/>
        <v>-2268.7744601241857</v>
      </c>
      <c r="J24" s="1">
        <f t="shared" si="5"/>
        <v>-2268.7744601241857</v>
      </c>
      <c r="K24" s="1">
        <f t="shared" si="6"/>
        <v>24784484.367192108</v>
      </c>
      <c r="L24" s="7"/>
      <c r="M24" s="7"/>
      <c r="N24" s="8"/>
      <c r="O24" s="7"/>
    </row>
    <row r="25" spans="1:15" x14ac:dyDescent="0.25">
      <c r="A25" s="1" t="s">
        <v>0</v>
      </c>
      <c r="B25" s="1" t="s">
        <v>28</v>
      </c>
      <c r="C25" s="1">
        <v>9891342.8369999994</v>
      </c>
      <c r="D25" s="1">
        <v>14648951.727</v>
      </c>
      <c r="E25" s="1">
        <v>-20228012.307</v>
      </c>
      <c r="F25" s="1">
        <v>2.6717524200000004E-4</v>
      </c>
      <c r="H25" s="7">
        <f t="shared" si="0"/>
        <v>26768192.619007703</v>
      </c>
      <c r="I25" s="1">
        <f t="shared" si="4"/>
        <v>80097.122515924842</v>
      </c>
      <c r="J25" s="1">
        <f t="shared" si="5"/>
        <v>80097.122515924842</v>
      </c>
      <c r="K25" s="1">
        <f t="shared" si="6"/>
        <v>26688095.496491779</v>
      </c>
      <c r="L25" s="7"/>
      <c r="M25" s="7"/>
      <c r="N25" s="8"/>
      <c r="O25" s="7"/>
    </row>
    <row r="26" spans="1:15" x14ac:dyDescent="0.25">
      <c r="A26" s="1" t="s">
        <v>0</v>
      </c>
      <c r="B26" s="1" t="s">
        <v>29</v>
      </c>
      <c r="C26" s="1">
        <v>17059902.226</v>
      </c>
      <c r="D26" s="1">
        <v>17966887.25</v>
      </c>
      <c r="E26" s="1">
        <v>9656527.1490000002</v>
      </c>
      <c r="F26" s="1">
        <v>2.99549604E-4</v>
      </c>
      <c r="G26" s="1">
        <v>20387137.039999999</v>
      </c>
      <c r="H26" s="7">
        <f t="shared" si="0"/>
        <v>20476938.46507819</v>
      </c>
      <c r="I26" s="1">
        <f t="shared" si="4"/>
        <v>89802.712076086638</v>
      </c>
      <c r="J26" s="1">
        <f t="shared" si="5"/>
        <v>20476939.752076086</v>
      </c>
      <c r="K26" s="1">
        <f t="shared" si="6"/>
        <v>-1.2869978956878185</v>
      </c>
      <c r="L26" s="7"/>
      <c r="M26" s="7"/>
      <c r="N26" s="8"/>
      <c r="O26" s="7"/>
    </row>
    <row r="27" spans="1:15" x14ac:dyDescent="0.25">
      <c r="A27" s="1" t="s">
        <v>0</v>
      </c>
      <c r="B27" s="1" t="s">
        <v>30</v>
      </c>
      <c r="C27" s="1">
        <v>11175287.687000001</v>
      </c>
      <c r="D27" s="1">
        <v>-11492489.933</v>
      </c>
      <c r="E27" s="1">
        <v>21056857.431000002</v>
      </c>
      <c r="F27" s="1">
        <v>1.9151298999999999E-4</v>
      </c>
      <c r="G27" s="1">
        <v>23894232.609999999</v>
      </c>
      <c r="H27" s="7">
        <f t="shared" si="0"/>
        <v>23951543.547751088</v>
      </c>
      <c r="I27" s="1">
        <f t="shared" si="4"/>
        <v>57414.150011029415</v>
      </c>
      <c r="J27" s="1">
        <f t="shared" si="5"/>
        <v>23951646.760011028</v>
      </c>
      <c r="K27" s="1">
        <f t="shared" si="6"/>
        <v>-103.21225994080305</v>
      </c>
      <c r="L27" s="7"/>
      <c r="M27" s="7"/>
      <c r="N27" s="8"/>
      <c r="O27" s="7"/>
    </row>
    <row r="28" spans="1:15" x14ac:dyDescent="0.25">
      <c r="A28" s="1" t="s">
        <v>0</v>
      </c>
      <c r="B28" s="1" t="s">
        <v>31</v>
      </c>
      <c r="C28" s="1">
        <v>11870830.291000001</v>
      </c>
      <c r="D28" s="1">
        <v>-23243588.923999999</v>
      </c>
      <c r="E28" s="1">
        <v>-3778259.0220000003</v>
      </c>
      <c r="F28" s="1">
        <v>1.5690562499999999E-4</v>
      </c>
      <c r="H28" s="7">
        <f t="shared" si="0"/>
        <v>28296417.38873414</v>
      </c>
      <c r="I28" s="1">
        <f t="shared" si="4"/>
        <v>47039.122992776247</v>
      </c>
      <c r="J28" s="1">
        <f t="shared" si="5"/>
        <v>47039.122992776247</v>
      </c>
      <c r="K28" s="1">
        <f t="shared" si="6"/>
        <v>28249378.265741363</v>
      </c>
      <c r="L28" s="7"/>
      <c r="M28" s="7"/>
      <c r="N28" s="8"/>
      <c r="O28" s="7"/>
    </row>
    <row r="29" spans="1:15" x14ac:dyDescent="0.25">
      <c r="A29" s="1" t="s">
        <v>0</v>
      </c>
      <c r="B29" s="1" t="s">
        <v>32</v>
      </c>
      <c r="C29" s="1">
        <v>-12764606.465</v>
      </c>
      <c r="D29" s="1">
        <v>7777096.1880000001</v>
      </c>
      <c r="E29" s="1">
        <v>-21453115.723999999</v>
      </c>
      <c r="F29" s="1">
        <v>3.78497988E-4</v>
      </c>
      <c r="H29" s="7">
        <f t="shared" si="0"/>
        <v>30522079.604257941</v>
      </c>
      <c r="I29" s="1">
        <f>(F29*299792458)</f>
        <v>113470.8421705745</v>
      </c>
      <c r="J29" s="1">
        <f t="shared" si="5"/>
        <v>113470.8421705745</v>
      </c>
      <c r="K29" s="1">
        <f t="shared" si="6"/>
        <v>30408608.762087367</v>
      </c>
      <c r="L29" s="7"/>
      <c r="M29" s="7"/>
      <c r="N29" s="8"/>
      <c r="O29" s="7"/>
    </row>
    <row r="30" spans="1:15" x14ac:dyDescent="0.25">
      <c r="A30" s="1" t="s">
        <v>0</v>
      </c>
      <c r="B30" s="1" t="s">
        <v>33</v>
      </c>
      <c r="C30" s="1">
        <v>11920726.981000001</v>
      </c>
      <c r="D30" s="1">
        <v>8659937.2569999993</v>
      </c>
      <c r="E30" s="1">
        <v>22050951.539000001</v>
      </c>
      <c r="F30" s="1">
        <v>-4.9241653799999999E-4</v>
      </c>
      <c r="G30" s="1">
        <v>21061730.670000002</v>
      </c>
      <c r="H30" s="7">
        <f t="shared" ref="H30:H92" si="7">((C30-4456073.447)^2+(D30-3126946.785)^2+(E30-3314234.503)^2)^0.5</f>
        <v>20914100.536074556</v>
      </c>
      <c r="I30" s="1">
        <f t="shared" ref="I30:I92" si="8">(F30*299792458)</f>
        <v>-147622.7642868704</v>
      </c>
      <c r="J30" s="1">
        <f t="shared" si="5"/>
        <v>20914107.90571313</v>
      </c>
      <c r="K30" s="1">
        <f t="shared" si="6"/>
        <v>-7.3696385733783245</v>
      </c>
      <c r="L30" s="7"/>
      <c r="M30" s="7"/>
      <c r="N30" s="8"/>
      <c r="O30" s="7"/>
    </row>
    <row r="31" spans="1:15" x14ac:dyDescent="0.25">
      <c r="A31" s="1" t="s">
        <v>0</v>
      </c>
      <c r="B31" s="1" t="s">
        <v>34</v>
      </c>
      <c r="C31" s="1">
        <v>22419566.353</v>
      </c>
      <c r="D31" s="1">
        <v>-7292156.8360000001</v>
      </c>
      <c r="E31" s="1">
        <v>12553816.544</v>
      </c>
      <c r="F31" s="1">
        <v>-1.69328625E-4</v>
      </c>
      <c r="H31" s="7">
        <f t="shared" si="7"/>
        <v>22729159.112061698</v>
      </c>
      <c r="I31" s="1">
        <f t="shared" si="8"/>
        <v>-50763.444698510248</v>
      </c>
      <c r="J31" s="1">
        <f t="shared" si="5"/>
        <v>-50763.444698510248</v>
      </c>
      <c r="K31" s="1">
        <f t="shared" si="6"/>
        <v>22779922.556760207</v>
      </c>
      <c r="L31" s="7"/>
      <c r="M31" s="7"/>
      <c r="N31" s="8"/>
      <c r="O31" s="7"/>
    </row>
    <row r="32" spans="1:15" x14ac:dyDescent="0.25">
      <c r="A32" s="1" t="s">
        <v>0</v>
      </c>
      <c r="B32" s="1" t="s">
        <v>35</v>
      </c>
      <c r="C32" s="1">
        <v>18982599.955000002</v>
      </c>
      <c r="D32" s="1">
        <v>-13092868.453</v>
      </c>
      <c r="E32" s="1">
        <v>-12871155.051999999</v>
      </c>
      <c r="F32" s="1">
        <v>-8.6574838999999997E-5</v>
      </c>
      <c r="H32" s="7">
        <f t="shared" si="7"/>
        <v>27130595.529578537</v>
      </c>
      <c r="I32" s="1">
        <f t="shared" si="8"/>
        <v>-25954.483784764259</v>
      </c>
      <c r="J32" s="1">
        <f t="shared" si="5"/>
        <v>-25954.483784764259</v>
      </c>
      <c r="K32" s="1">
        <f t="shared" si="6"/>
        <v>27156550.013363302</v>
      </c>
      <c r="L32" s="7"/>
      <c r="M32" s="7"/>
      <c r="N32" s="8"/>
      <c r="O32" s="7"/>
    </row>
    <row r="33" spans="1:15" x14ac:dyDescent="0.25">
      <c r="A33" s="3" t="s">
        <v>40</v>
      </c>
      <c r="B33" s="13" t="s">
        <v>46</v>
      </c>
      <c r="C33" s="1">
        <v>1621287.5819999999</v>
      </c>
      <c r="D33" s="1">
        <v>21643050.311999999</v>
      </c>
      <c r="E33" s="1">
        <v>15045274.221999999</v>
      </c>
      <c r="F33" s="1">
        <v>-7.4997152999999999E-5</v>
      </c>
      <c r="G33" s="14">
        <v>22124482.175000001</v>
      </c>
      <c r="H33" s="7">
        <f>((C33-4456073.447)^2+(D33-3126946.785)^2+(E33-3314234.503)^2)^0.5</f>
        <v>22102022.387368564</v>
      </c>
      <c r="I33" s="1">
        <f>(F33*299792458)</f>
        <v>-22483.580840872073</v>
      </c>
      <c r="J33" s="1">
        <f>I33+G33</f>
        <v>22101998.59415913</v>
      </c>
      <c r="K33" s="1">
        <f>H33-J33</f>
        <v>23.793209433555603</v>
      </c>
      <c r="L33" s="7"/>
      <c r="M33" s="7"/>
      <c r="N33" s="8"/>
      <c r="O33" s="7"/>
    </row>
    <row r="34" spans="1:15" x14ac:dyDescent="0.25">
      <c r="A34" s="1" t="s">
        <v>0</v>
      </c>
      <c r="B34" s="1" t="s">
        <v>7</v>
      </c>
      <c r="C34" s="1">
        <v>-11796231.959000001</v>
      </c>
      <c r="D34" s="1">
        <v>14654606.541999999</v>
      </c>
      <c r="E34" s="1">
        <v>19463236.445</v>
      </c>
      <c r="F34" s="1">
        <v>6.5235027699999998E-4</v>
      </c>
      <c r="G34" s="14"/>
      <c r="H34" s="7">
        <f t="shared" si="7"/>
        <v>25647897.266750228</v>
      </c>
      <c r="I34" s="1">
        <f t="shared" si="8"/>
        <v>195569.69301881085</v>
      </c>
      <c r="J34" s="1">
        <f>I34+G34</f>
        <v>195569.69301881085</v>
      </c>
      <c r="K34" s="1">
        <f t="shared" si="6"/>
        <v>25452327.573731415</v>
      </c>
      <c r="L34" s="7"/>
      <c r="M34" s="7"/>
      <c r="N34" s="8"/>
      <c r="O34" s="7"/>
    </row>
    <row r="35" spans="1:15" x14ac:dyDescent="0.25">
      <c r="A35" s="1" t="s">
        <v>0</v>
      </c>
      <c r="B35" s="1" t="s">
        <v>8</v>
      </c>
      <c r="C35" s="1">
        <v>-12900360.421</v>
      </c>
      <c r="D35" s="1">
        <v>-23253714.814999998</v>
      </c>
      <c r="E35" s="1">
        <v>-1355277.8359999999</v>
      </c>
      <c r="F35" s="1">
        <v>-1.6757085799999998E-4</v>
      </c>
      <c r="G35" s="14"/>
      <c r="H35" s="7">
        <f t="shared" si="7"/>
        <v>31921614.128236767</v>
      </c>
      <c r="I35" s="1">
        <f t="shared" si="8"/>
        <v>-50236.479408988962</v>
      </c>
      <c r="J35" s="1">
        <f t="shared" si="5"/>
        <v>-50236.479408988962</v>
      </c>
      <c r="K35" s="1">
        <f t="shared" si="6"/>
        <v>31971850.607645757</v>
      </c>
      <c r="L35" s="7"/>
      <c r="M35" s="7"/>
      <c r="N35" s="8"/>
      <c r="O35" s="7"/>
    </row>
    <row r="36" spans="1:15" x14ac:dyDescent="0.25">
      <c r="A36" s="1" t="s">
        <v>0</v>
      </c>
      <c r="B36" s="1" t="s">
        <v>9</v>
      </c>
      <c r="C36" s="1">
        <v>-4073876.7450000001</v>
      </c>
      <c r="D36" s="1">
        <v>-18467287.055</v>
      </c>
      <c r="E36" s="1">
        <v>18622669.696000002</v>
      </c>
      <c r="F36" s="1">
        <v>-1.8298653300000001E-4</v>
      </c>
      <c r="G36" s="14"/>
      <c r="H36" s="7">
        <f t="shared" si="7"/>
        <v>27810414.838201948</v>
      </c>
      <c r="I36" s="1">
        <f t="shared" si="8"/>
        <v>-54857.982508968118</v>
      </c>
      <c r="J36" s="1">
        <f t="shared" si="5"/>
        <v>-54857.982508968118</v>
      </c>
      <c r="K36" s="1">
        <f t="shared" si="6"/>
        <v>27865272.820710916</v>
      </c>
      <c r="L36" s="7"/>
      <c r="M36" s="7"/>
      <c r="N36" s="8"/>
      <c r="O36" s="7"/>
    </row>
    <row r="37" spans="1:15" x14ac:dyDescent="0.25">
      <c r="L37" s="7"/>
      <c r="M37" s="7"/>
      <c r="N37" s="8"/>
      <c r="O37" s="7"/>
    </row>
    <row r="38" spans="1:15" x14ac:dyDescent="0.25">
      <c r="A38" s="1" t="s">
        <v>0</v>
      </c>
      <c r="B38" s="1" t="s">
        <v>11</v>
      </c>
      <c r="C38" s="1">
        <v>-24600202.217999998</v>
      </c>
      <c r="D38" s="1">
        <v>5846092.5020000003</v>
      </c>
      <c r="E38" s="1">
        <v>8330641.9810000006</v>
      </c>
      <c r="F38" s="1">
        <v>2.3445903899999999E-4</v>
      </c>
      <c r="G38" s="14"/>
      <c r="H38" s="7">
        <f t="shared" si="7"/>
        <v>29611235.248399973</v>
      </c>
      <c r="I38" s="1">
        <f t="shared" si="8"/>
        <v>70289.05160212786</v>
      </c>
      <c r="J38" s="1">
        <f t="shared" si="5"/>
        <v>70289.05160212786</v>
      </c>
      <c r="K38" s="1">
        <f t="shared" si="6"/>
        <v>29540946.196797844</v>
      </c>
      <c r="L38" s="7"/>
      <c r="M38" s="7"/>
      <c r="N38" s="8"/>
      <c r="O38" s="7"/>
    </row>
    <row r="39" spans="1:15" x14ac:dyDescent="0.25">
      <c r="A39" s="1" t="s">
        <v>0</v>
      </c>
      <c r="B39" s="1" t="s">
        <v>12</v>
      </c>
      <c r="C39" s="1">
        <v>-24424267.136</v>
      </c>
      <c r="D39" s="1">
        <v>-6402907.5619999999</v>
      </c>
      <c r="E39" s="1">
        <v>9395930.9159999993</v>
      </c>
      <c r="F39" s="1">
        <v>3.1645824699999997E-4</v>
      </c>
      <c r="G39" s="14"/>
      <c r="H39" s="7">
        <f t="shared" si="7"/>
        <v>31014177.843770236</v>
      </c>
      <c r="I39" s="1">
        <f t="shared" si="8"/>
        <v>94871.79572250112</v>
      </c>
      <c r="J39" s="1">
        <f t="shared" si="5"/>
        <v>94871.79572250112</v>
      </c>
      <c r="K39" s="1">
        <f t="shared" si="6"/>
        <v>30919306.048047736</v>
      </c>
      <c r="L39" s="7"/>
      <c r="M39" s="7"/>
      <c r="N39" s="8"/>
      <c r="O39" s="7"/>
    </row>
    <row r="40" spans="1:15" x14ac:dyDescent="0.25">
      <c r="A40" s="1" t="s">
        <v>0</v>
      </c>
      <c r="B40" s="1" t="s">
        <v>13</v>
      </c>
      <c r="C40" s="1">
        <v>3649480.9129999997</v>
      </c>
      <c r="D40" s="1">
        <v>-23615063.454</v>
      </c>
      <c r="E40" s="1">
        <v>-11240623.502</v>
      </c>
      <c r="F40" s="1">
        <v>-6.0204002E-5</v>
      </c>
      <c r="G40" s="14"/>
      <c r="H40" s="7">
        <f t="shared" si="7"/>
        <v>30457012.241590574</v>
      </c>
      <c r="I40" s="1">
        <f t="shared" si="8"/>
        <v>-18048.705741016915</v>
      </c>
      <c r="J40" s="1">
        <f t="shared" si="5"/>
        <v>-18048.705741016915</v>
      </c>
      <c r="K40" s="1">
        <f t="shared" si="6"/>
        <v>30475060.947331592</v>
      </c>
      <c r="L40" s="7"/>
      <c r="M40" s="7"/>
      <c r="N40" s="8"/>
      <c r="O40" s="7"/>
    </row>
    <row r="41" spans="1:15" x14ac:dyDescent="0.25">
      <c r="A41" s="1" t="s">
        <v>0</v>
      </c>
      <c r="B41" s="1" t="s">
        <v>14</v>
      </c>
      <c r="C41" s="1">
        <v>-12906086.765000001</v>
      </c>
      <c r="D41" s="1">
        <v>-8319742.5939999996</v>
      </c>
      <c r="E41" s="1">
        <v>21602611.551000003</v>
      </c>
      <c r="F41" s="1">
        <v>-3.4925960999999999E-4</v>
      </c>
      <c r="G41" s="14"/>
      <c r="H41" s="7">
        <f t="shared" si="7"/>
        <v>27693610.093598861</v>
      </c>
      <c r="I41" s="1">
        <f t="shared" si="8"/>
        <v>-104705.39696202138</v>
      </c>
      <c r="J41" s="1">
        <f t="shared" si="5"/>
        <v>-104705.39696202138</v>
      </c>
      <c r="K41" s="1">
        <f t="shared" si="6"/>
        <v>27798315.490560882</v>
      </c>
      <c r="L41" s="7"/>
      <c r="M41" s="7"/>
      <c r="N41" s="8"/>
      <c r="O41" s="7"/>
    </row>
    <row r="42" spans="1:15" x14ac:dyDescent="0.25">
      <c r="A42" s="1" t="s">
        <v>0</v>
      </c>
      <c r="B42" s="1" t="s">
        <v>15</v>
      </c>
      <c r="C42" s="1">
        <v>17337998.601</v>
      </c>
      <c r="D42" s="1">
        <v>2425507.395</v>
      </c>
      <c r="E42" s="1">
        <v>-19915593.252999999</v>
      </c>
      <c r="F42" s="1">
        <v>-3.4971740200000001E-4</v>
      </c>
      <c r="G42" s="14"/>
      <c r="H42" s="7">
        <f t="shared" si="7"/>
        <v>26571806.684238266</v>
      </c>
      <c r="I42" s="1">
        <f t="shared" si="8"/>
        <v>-104842.63955095412</v>
      </c>
      <c r="J42" s="1">
        <f t="shared" si="5"/>
        <v>-104842.63955095412</v>
      </c>
      <c r="K42" s="1">
        <f t="shared" si="6"/>
        <v>26676649.32378922</v>
      </c>
      <c r="L42" s="7"/>
      <c r="M42" s="7"/>
      <c r="N42" s="8"/>
      <c r="O42" s="7"/>
    </row>
    <row r="43" spans="1:15" x14ac:dyDescent="0.25">
      <c r="A43" s="1" t="s">
        <v>0</v>
      </c>
      <c r="B43" s="1" t="s">
        <v>16</v>
      </c>
      <c r="C43" s="1">
        <v>9015877.5789999999</v>
      </c>
      <c r="D43" s="1">
        <v>24683649.653000001</v>
      </c>
      <c r="E43" s="1">
        <v>-4572188.0580000002</v>
      </c>
      <c r="F43" s="1">
        <v>-1.8626391799999998E-4</v>
      </c>
      <c r="G43" s="14">
        <v>23458332.826000001</v>
      </c>
      <c r="H43" s="7">
        <f t="shared" si="7"/>
        <v>23402540.739673834</v>
      </c>
      <c r="I43" s="1">
        <f t="shared" si="8"/>
        <v>-55840.517813930441</v>
      </c>
      <c r="J43" s="1">
        <f>I43+G43</f>
        <v>23402492.308186069</v>
      </c>
      <c r="K43" s="1">
        <f t="shared" si="6"/>
        <v>48.431487765163183</v>
      </c>
      <c r="L43" s="7"/>
      <c r="M43" s="7"/>
      <c r="N43" s="8"/>
      <c r="O43" s="7"/>
    </row>
    <row r="44" spans="1:15" x14ac:dyDescent="0.25">
      <c r="A44" s="1" t="s">
        <v>0</v>
      </c>
      <c r="B44" s="1" t="s">
        <v>17</v>
      </c>
      <c r="C44" s="1">
        <v>-12372731.290999999</v>
      </c>
      <c r="D44" s="1">
        <v>22807252.263</v>
      </c>
      <c r="E44" s="1">
        <v>-5398395.2379999999</v>
      </c>
      <c r="F44" s="1">
        <v>2.7840267699999997E-4</v>
      </c>
      <c r="G44" s="14"/>
      <c r="H44" s="7">
        <f t="shared" si="7"/>
        <v>27320926.221870404</v>
      </c>
      <c r="I44" s="1">
        <f t="shared" si="8"/>
        <v>83463.022851610061</v>
      </c>
      <c r="J44" s="1">
        <f t="shared" si="5"/>
        <v>83463.022851610061</v>
      </c>
      <c r="K44" s="1">
        <f t="shared" si="6"/>
        <v>27237463.199018795</v>
      </c>
      <c r="L44" s="7"/>
      <c r="M44" s="7"/>
      <c r="N44" s="8"/>
      <c r="O44" s="7"/>
    </row>
    <row r="45" spans="1:15" x14ac:dyDescent="0.25">
      <c r="A45" s="1" t="s">
        <v>0</v>
      </c>
      <c r="B45" s="1" t="s">
        <v>18</v>
      </c>
      <c r="C45" s="1">
        <v>-17720839.710000001</v>
      </c>
      <c r="D45" s="1">
        <v>-3489916.3680000002</v>
      </c>
      <c r="E45" s="1">
        <v>-19503832.051000003</v>
      </c>
      <c r="F45" s="1">
        <v>-9.4708695000000003E-5</v>
      </c>
      <c r="G45" s="14"/>
      <c r="H45" s="7">
        <f t="shared" si="7"/>
        <v>32500192.559759125</v>
      </c>
      <c r="I45" s="1">
        <f t="shared" si="8"/>
        <v>-28392.952468022311</v>
      </c>
      <c r="J45" s="1">
        <f t="shared" si="5"/>
        <v>-28392.952468022311</v>
      </c>
      <c r="K45" s="1">
        <f t="shared" si="6"/>
        <v>32528585.512227148</v>
      </c>
      <c r="L45" s="7"/>
      <c r="M45" s="7"/>
      <c r="N45" s="8"/>
      <c r="O45" s="7"/>
    </row>
    <row r="46" spans="1:15" x14ac:dyDescent="0.25">
      <c r="A46" s="1" t="s">
        <v>0</v>
      </c>
      <c r="B46" s="1" t="s">
        <v>19</v>
      </c>
      <c r="C46" s="1">
        <v>2227.98</v>
      </c>
      <c r="D46" s="1">
        <v>23801663.786000002</v>
      </c>
      <c r="E46" s="1">
        <v>-11859930.387</v>
      </c>
      <c r="F46" s="1">
        <v>-7.6089538999999997E-5</v>
      </c>
      <c r="G46" s="14"/>
      <c r="H46" s="7">
        <f t="shared" si="7"/>
        <v>26029520.599201661</v>
      </c>
      <c r="I46" s="1">
        <f t="shared" si="8"/>
        <v>-22811.069924896859</v>
      </c>
      <c r="J46" s="1">
        <f t="shared" si="5"/>
        <v>-22811.069924896859</v>
      </c>
      <c r="K46" s="1">
        <f t="shared" si="6"/>
        <v>26052331.669126559</v>
      </c>
      <c r="L46" s="7"/>
      <c r="M46" s="7"/>
      <c r="N46" s="8"/>
      <c r="O46" s="7"/>
    </row>
    <row r="47" spans="1:15" x14ac:dyDescent="0.25">
      <c r="A47" s="1" t="s">
        <v>0</v>
      </c>
      <c r="B47" s="1" t="s">
        <v>20</v>
      </c>
      <c r="C47" s="1">
        <v>4109796.2280000001</v>
      </c>
      <c r="D47" s="1">
        <v>-19080943.215999998</v>
      </c>
      <c r="E47" s="1">
        <v>17519803.320999999</v>
      </c>
      <c r="F47" s="1">
        <v>-4.81684913E-4</v>
      </c>
      <c r="G47" s="14"/>
      <c r="H47" s="7">
        <f t="shared" si="7"/>
        <v>26364909.854802236</v>
      </c>
      <c r="I47" s="1">
        <f t="shared" si="8"/>
        <v>-144405.50404978616</v>
      </c>
      <c r="J47" s="1">
        <f t="shared" si="5"/>
        <v>-144405.50404978616</v>
      </c>
      <c r="K47" s="1">
        <f t="shared" si="6"/>
        <v>26509315.358852021</v>
      </c>
      <c r="L47" s="7"/>
      <c r="M47" s="7"/>
      <c r="N47" s="8"/>
      <c r="O47" s="7"/>
    </row>
    <row r="48" spans="1:15" x14ac:dyDescent="0.25">
      <c r="A48" s="1" t="s">
        <v>0</v>
      </c>
      <c r="B48" s="1" t="s">
        <v>21</v>
      </c>
      <c r="C48" s="1">
        <v>-18521803.994000003</v>
      </c>
      <c r="D48" s="1">
        <v>7959684.2640000004</v>
      </c>
      <c r="E48" s="1">
        <v>-16890383.125</v>
      </c>
      <c r="F48" s="1">
        <v>5.8840297299999993E-4</v>
      </c>
      <c r="G48" s="14"/>
      <c r="H48" s="7">
        <f t="shared" si="7"/>
        <v>30976842.588105012</v>
      </c>
      <c r="I48" s="1">
        <f t="shared" si="8"/>
        <v>176398.77357017761</v>
      </c>
      <c r="J48" s="1">
        <f t="shared" si="5"/>
        <v>176398.77357017761</v>
      </c>
      <c r="K48" s="1">
        <f t="shared" si="6"/>
        <v>30800443.814534836</v>
      </c>
      <c r="L48" s="7"/>
      <c r="M48" s="7"/>
      <c r="N48" s="8"/>
      <c r="O48" s="7"/>
    </row>
    <row r="49" spans="1:15" x14ac:dyDescent="0.25">
      <c r="A49" s="1" t="s">
        <v>0</v>
      </c>
      <c r="B49" s="1" t="s">
        <v>22</v>
      </c>
      <c r="C49" s="1">
        <v>24211646.085999999</v>
      </c>
      <c r="D49" s="1">
        <v>6263217.6880000001</v>
      </c>
      <c r="E49" s="1">
        <v>9092404.8169999998</v>
      </c>
      <c r="F49" s="1">
        <v>2.17732337E-4</v>
      </c>
      <c r="G49" s="14">
        <v>20755569.934999999</v>
      </c>
      <c r="H49" s="7">
        <f t="shared" si="7"/>
        <v>20820809.245785829</v>
      </c>
      <c r="I49" s="1">
        <f t="shared" si="8"/>
        <v>65274.512495314346</v>
      </c>
      <c r="J49" s="1">
        <f t="shared" si="5"/>
        <v>20820844.447495311</v>
      </c>
      <c r="K49" s="1">
        <f t="shared" si="6"/>
        <v>-35.201709482818842</v>
      </c>
      <c r="L49" s="7"/>
      <c r="M49" s="7"/>
      <c r="N49" s="8"/>
      <c r="O49" s="7"/>
    </row>
    <row r="50" spans="1:15" x14ac:dyDescent="0.25">
      <c r="A50" s="1" t="s">
        <v>0</v>
      </c>
      <c r="B50" s="1" t="s">
        <v>23</v>
      </c>
      <c r="C50" s="1">
        <v>-19431553.379000001</v>
      </c>
      <c r="D50" s="1">
        <v>13641498.778999999</v>
      </c>
      <c r="E50" s="1">
        <v>-11968930.193</v>
      </c>
      <c r="F50" s="1">
        <v>1.3221744100000001E-4</v>
      </c>
      <c r="G50" s="14"/>
      <c r="H50" s="7">
        <f t="shared" si="7"/>
        <v>30244828.353585098</v>
      </c>
      <c r="I50" s="1">
        <f t="shared" si="8"/>
        <v>39637.791627859981</v>
      </c>
      <c r="J50" s="1">
        <f t="shared" si="5"/>
        <v>39637.791627859981</v>
      </c>
      <c r="K50" s="1">
        <f t="shared" si="6"/>
        <v>30205190.561957236</v>
      </c>
      <c r="L50" s="7"/>
      <c r="M50" s="7"/>
      <c r="N50" s="8"/>
      <c r="O50" s="7"/>
    </row>
    <row r="51" spans="1:15" x14ac:dyDescent="0.25">
      <c r="A51" s="1" t="s">
        <v>0</v>
      </c>
      <c r="B51" s="1" t="s">
        <v>24</v>
      </c>
      <c r="C51" s="1">
        <v>-5637522.2419999996</v>
      </c>
      <c r="D51" s="1">
        <v>16265530.700999999</v>
      </c>
      <c r="E51" s="1">
        <v>20286734.983999997</v>
      </c>
      <c r="F51" s="1">
        <v>5.1626198700000002E-4</v>
      </c>
      <c r="G51" s="14">
        <v>23563716.897999998</v>
      </c>
      <c r="H51" s="7">
        <f t="shared" si="7"/>
        <v>23718533.551388003</v>
      </c>
      <c r="I51" s="1">
        <f t="shared" si="8"/>
        <v>154771.45005469405</v>
      </c>
      <c r="J51" s="1">
        <f t="shared" si="5"/>
        <v>23718488.348054692</v>
      </c>
      <c r="K51" s="1">
        <f t="shared" si="6"/>
        <v>45.203333310782909</v>
      </c>
      <c r="L51" s="7"/>
      <c r="M51" s="7"/>
      <c r="N51" s="8"/>
      <c r="O51" s="7"/>
    </row>
    <row r="52" spans="1:15" x14ac:dyDescent="0.25">
      <c r="A52" s="1" t="s">
        <v>0</v>
      </c>
      <c r="B52" s="1" t="s">
        <v>25</v>
      </c>
      <c r="C52" s="1">
        <v>-650952.09199999995</v>
      </c>
      <c r="D52" s="1">
        <v>-14915480.061000001</v>
      </c>
      <c r="E52" s="1">
        <v>-21286803.144000001</v>
      </c>
      <c r="F52" s="1">
        <v>1.5949387999999998E-4</v>
      </c>
      <c r="G52" s="14"/>
      <c r="H52" s="7">
        <f t="shared" si="7"/>
        <v>30932538.36429159</v>
      </c>
      <c r="I52" s="1">
        <f t="shared" si="8"/>
        <v>47815.062321157035</v>
      </c>
      <c r="J52" s="1">
        <f t="shared" si="5"/>
        <v>47815.062321157035</v>
      </c>
      <c r="K52" s="1">
        <f t="shared" si="6"/>
        <v>30884723.301970433</v>
      </c>
      <c r="L52" s="7"/>
      <c r="M52" s="7"/>
      <c r="N52" s="8"/>
      <c r="O52" s="7"/>
    </row>
    <row r="53" spans="1:15" x14ac:dyDescent="0.25">
      <c r="A53" s="1" t="s">
        <v>0</v>
      </c>
      <c r="B53" s="1" t="s">
        <v>26</v>
      </c>
      <c r="C53" s="1">
        <v>18402527.862</v>
      </c>
      <c r="D53" s="1">
        <v>-16752701.572000002</v>
      </c>
      <c r="E53" s="1">
        <v>-8608015.75</v>
      </c>
      <c r="F53" s="1">
        <v>2.28922761E-4</v>
      </c>
      <c r="G53" s="14"/>
      <c r="H53" s="7">
        <f t="shared" si="7"/>
        <v>27052616.521194477</v>
      </c>
      <c r="I53" s="1">
        <f t="shared" si="8"/>
        <v>68629.317212336537</v>
      </c>
      <c r="J53" s="1">
        <f t="shared" si="5"/>
        <v>68629.317212336537</v>
      </c>
      <c r="K53" s="1">
        <f t="shared" si="6"/>
        <v>26983987.203982141</v>
      </c>
      <c r="L53" s="7"/>
      <c r="M53" s="7"/>
      <c r="N53" s="8"/>
      <c r="O53" s="7"/>
    </row>
    <row r="54" spans="1:15" x14ac:dyDescent="0.25">
      <c r="A54" s="1" t="s">
        <v>0</v>
      </c>
      <c r="B54" s="1" t="s">
        <v>27</v>
      </c>
      <c r="C54" s="1">
        <v>19105747.548999999</v>
      </c>
      <c r="D54" s="1">
        <v>12985461.438000001</v>
      </c>
      <c r="E54" s="1">
        <v>-13202511.973000001</v>
      </c>
      <c r="F54" s="1">
        <v>-7.5712950000000003E-6</v>
      </c>
      <c r="G54" s="14">
        <v>24180984.745000001</v>
      </c>
      <c r="H54" s="7">
        <f t="shared" si="7"/>
        <v>24178630.577654384</v>
      </c>
      <c r="I54" s="1">
        <f t="shared" si="8"/>
        <v>-2269.81713829311</v>
      </c>
      <c r="J54" s="1">
        <f t="shared" si="5"/>
        <v>24178714.927861709</v>
      </c>
      <c r="K54" s="1">
        <f t="shared" si="6"/>
        <v>-84.350207325071096</v>
      </c>
      <c r="L54" s="7"/>
      <c r="M54" s="7"/>
      <c r="N54" s="8"/>
      <c r="O54" s="7"/>
    </row>
    <row r="55" spans="1:15" x14ac:dyDescent="0.25">
      <c r="A55" s="1" t="s">
        <v>0</v>
      </c>
      <c r="B55" s="1" t="s">
        <v>28</v>
      </c>
      <c r="C55" s="1">
        <v>7599304.8859999999</v>
      </c>
      <c r="D55" s="1">
        <v>14865618.968999999</v>
      </c>
      <c r="E55" s="1">
        <v>-21019674.608000003</v>
      </c>
      <c r="F55" s="1">
        <v>2.6717135200000002E-4</v>
      </c>
      <c r="G55" s="14"/>
      <c r="H55" s="7">
        <f t="shared" si="7"/>
        <v>27199548.914365146</v>
      </c>
      <c r="I55" s="1">
        <f t="shared" si="8"/>
        <v>80095.956323263221</v>
      </c>
      <c r="J55" s="1">
        <f t="shared" si="5"/>
        <v>80095.956323263221</v>
      </c>
      <c r="K55" s="1">
        <f t="shared" si="6"/>
        <v>27119452.958041884</v>
      </c>
      <c r="L55" s="7"/>
      <c r="M55" s="7"/>
      <c r="N55" s="8"/>
      <c r="O55" s="7"/>
    </row>
    <row r="56" spans="1:15" x14ac:dyDescent="0.25">
      <c r="A56" s="1" t="s">
        <v>0</v>
      </c>
      <c r="B56" s="1" t="s">
        <v>29</v>
      </c>
      <c r="C56" s="1">
        <v>17342628.263999999</v>
      </c>
      <c r="D56" s="1">
        <v>18937885.704</v>
      </c>
      <c r="E56" s="1">
        <v>7043821.6610000003</v>
      </c>
      <c r="F56" s="1">
        <v>2.9955382100000001E-4</v>
      </c>
      <c r="G56" s="14">
        <v>20645634.943</v>
      </c>
      <c r="H56" s="7">
        <f t="shared" si="7"/>
        <v>20735450.43930836</v>
      </c>
      <c r="I56" s="1">
        <f t="shared" si="8"/>
        <v>89803.976300882015</v>
      </c>
      <c r="J56" s="1">
        <f t="shared" si="5"/>
        <v>20735438.91930088</v>
      </c>
      <c r="K56" s="1">
        <f t="shared" si="6"/>
        <v>11.520007479935884</v>
      </c>
      <c r="L56" s="7"/>
      <c r="M56" s="7"/>
      <c r="N56" s="8"/>
      <c r="O56" s="7"/>
    </row>
    <row r="57" spans="1:15" x14ac:dyDescent="0.25">
      <c r="A57" s="1" t="s">
        <v>0</v>
      </c>
      <c r="B57" s="1" t="s">
        <v>30</v>
      </c>
      <c r="C57" s="1">
        <v>12520459.070999999</v>
      </c>
      <c r="D57" s="1">
        <v>-9439076.5050000008</v>
      </c>
      <c r="E57" s="1">
        <v>21345484.988000002</v>
      </c>
      <c r="F57" s="1">
        <v>1.9151504200000001E-4</v>
      </c>
      <c r="G57" s="14">
        <v>23353466.204</v>
      </c>
      <c r="H57" s="7">
        <f t="shared" si="7"/>
        <v>23410793.469470724</v>
      </c>
      <c r="I57" s="1">
        <f t="shared" si="8"/>
        <v>57414.765185153236</v>
      </c>
      <c r="J57" s="1">
        <f t="shared" si="5"/>
        <v>23410880.969185155</v>
      </c>
      <c r="K57" s="1">
        <f t="shared" si="6"/>
        <v>-87.499714430421591</v>
      </c>
      <c r="L57" s="7"/>
      <c r="M57" s="7"/>
      <c r="N57" s="8"/>
      <c r="O57" s="7"/>
    </row>
    <row r="58" spans="1:15" x14ac:dyDescent="0.25">
      <c r="A58" s="1" t="s">
        <v>0</v>
      </c>
      <c r="B58" s="1" t="s">
        <v>31</v>
      </c>
      <c r="C58" s="1">
        <v>12210708.551999999</v>
      </c>
      <c r="D58" s="1">
        <v>-23329045.526000001</v>
      </c>
      <c r="E58" s="1">
        <v>-890377.86200000008</v>
      </c>
      <c r="F58" s="1">
        <v>1.5691608400000002E-4</v>
      </c>
      <c r="G58" s="14"/>
      <c r="H58" s="7">
        <f t="shared" si="7"/>
        <v>27887858.646932725</v>
      </c>
      <c r="I58" s="1">
        <f t="shared" si="8"/>
        <v>47042.258522094475</v>
      </c>
      <c r="J58" s="1">
        <f t="shared" si="5"/>
        <v>47042.258522094475</v>
      </c>
      <c r="K58" s="1">
        <f t="shared" si="6"/>
        <v>27840816.388410632</v>
      </c>
      <c r="L58" s="7"/>
      <c r="M58" s="7"/>
      <c r="N58" s="8"/>
      <c r="O58" s="7"/>
    </row>
    <row r="59" spans="1:15" x14ac:dyDescent="0.25">
      <c r="A59" s="1" t="s">
        <v>0</v>
      </c>
      <c r="B59" s="1" t="s">
        <v>32</v>
      </c>
      <c r="C59" s="1">
        <v>-13797732.573999999</v>
      </c>
      <c r="D59" s="1">
        <v>5425815.4340000004</v>
      </c>
      <c r="E59" s="1">
        <v>-21515173.43</v>
      </c>
      <c r="F59" s="1">
        <v>3.7848990700000004E-4</v>
      </c>
      <c r="G59" s="14"/>
      <c r="H59" s="7">
        <f t="shared" si="7"/>
        <v>30902843.390551846</v>
      </c>
      <c r="I59" s="1">
        <f t="shared" si="8"/>
        <v>113468.41954772142</v>
      </c>
      <c r="J59" s="1">
        <f t="shared" si="5"/>
        <v>113468.41954772142</v>
      </c>
      <c r="K59" s="1">
        <f t="shared" si="6"/>
        <v>30789374.971004125</v>
      </c>
      <c r="L59" s="7"/>
      <c r="M59" s="7"/>
      <c r="N59" s="8"/>
      <c r="O59" s="7"/>
    </row>
    <row r="60" spans="1:15" x14ac:dyDescent="0.25">
      <c r="A60" s="1" t="s">
        <v>0</v>
      </c>
      <c r="B60" s="1" t="s">
        <v>33</v>
      </c>
      <c r="C60" s="1">
        <v>10459152.518999999</v>
      </c>
      <c r="D60" s="1">
        <v>10711438.604999999</v>
      </c>
      <c r="E60" s="1">
        <v>21886306.395</v>
      </c>
      <c r="F60" s="1">
        <v>-4.92420903E-4</v>
      </c>
      <c r="G60" s="14">
        <v>21087616.225000001</v>
      </c>
      <c r="H60" s="7">
        <f t="shared" si="7"/>
        <v>20939993.526120007</v>
      </c>
      <c r="I60" s="1">
        <f t="shared" si="8"/>
        <v>-147624.07288094956</v>
      </c>
      <c r="J60" s="1">
        <f t="shared" si="5"/>
        <v>20939992.152119052</v>
      </c>
      <c r="K60" s="1">
        <f t="shared" si="6"/>
        <v>1.3740009553730488</v>
      </c>
      <c r="L60" s="7"/>
      <c r="M60" s="7"/>
      <c r="N60" s="8"/>
      <c r="O60" s="7"/>
    </row>
    <row r="61" spans="1:15" x14ac:dyDescent="0.25">
      <c r="A61" s="1" t="s">
        <v>0</v>
      </c>
      <c r="B61" s="1" t="s">
        <v>34</v>
      </c>
      <c r="C61" s="1">
        <v>23713397.84</v>
      </c>
      <c r="D61" s="1">
        <v>-7039142.6849999996</v>
      </c>
      <c r="E61" s="1">
        <v>10153716.613</v>
      </c>
      <c r="F61" s="1">
        <v>-1.69331019E-4</v>
      </c>
      <c r="G61" s="14">
        <v>22875614.351</v>
      </c>
      <c r="H61" s="7">
        <f t="shared" si="7"/>
        <v>22824820.556190312</v>
      </c>
      <c r="I61" s="1">
        <f t="shared" si="8"/>
        <v>-50764.162401654699</v>
      </c>
      <c r="J61" s="1">
        <f>I61+G61</f>
        <v>22824850.188598346</v>
      </c>
      <c r="K61" s="1">
        <f t="shared" si="6"/>
        <v>-29.632408034056425</v>
      </c>
      <c r="L61" s="7"/>
      <c r="M61" s="7"/>
      <c r="N61" s="8"/>
      <c r="O61" s="7"/>
    </row>
    <row r="62" spans="1:15" x14ac:dyDescent="0.25">
      <c r="A62" s="1" t="s">
        <v>0</v>
      </c>
      <c r="B62" s="1" t="s">
        <v>35</v>
      </c>
      <c r="C62" s="1">
        <v>18344464.552000001</v>
      </c>
      <c r="D62" s="1">
        <v>-11581625.418</v>
      </c>
      <c r="E62" s="1">
        <v>-15054837.176999999</v>
      </c>
      <c r="F62" s="1">
        <v>-8.6582194999999999E-5</v>
      </c>
      <c r="G62" s="14"/>
      <c r="H62" s="7">
        <f t="shared" si="7"/>
        <v>27324939.123834942</v>
      </c>
      <c r="I62" s="1">
        <f t="shared" si="8"/>
        <v>-25956.689058085311</v>
      </c>
      <c r="J62" s="1">
        <f t="shared" si="5"/>
        <v>-25956.689058085311</v>
      </c>
      <c r="K62" s="1">
        <f t="shared" si="6"/>
        <v>27350895.812893026</v>
      </c>
      <c r="L62" s="7"/>
      <c r="M62" s="7"/>
      <c r="N62" s="8"/>
      <c r="O62" s="7"/>
    </row>
    <row r="63" spans="1:15" x14ac:dyDescent="0.25">
      <c r="A63" s="3" t="s">
        <v>40</v>
      </c>
      <c r="B63" s="13" t="s">
        <v>45</v>
      </c>
      <c r="C63" s="1">
        <v>393104.15499999997</v>
      </c>
      <c r="D63" s="1">
        <v>20227900.128000002</v>
      </c>
      <c r="E63" s="1">
        <v>16967586.672000002</v>
      </c>
      <c r="F63" s="1">
        <v>-7.4998624000000003E-5</v>
      </c>
      <c r="G63" s="14">
        <v>22279235.495000001</v>
      </c>
      <c r="H63" s="7">
        <f>((C63-4456073.447)^2+(D63-3126946.785)^2+(E63-3314234.503)^2)^0.5</f>
        <v>22256782.115973886</v>
      </c>
      <c r="I63" s="1">
        <f>(F63*299792458)</f>
        <v>-22484.021835577794</v>
      </c>
      <c r="J63" s="1">
        <f>I63+G63</f>
        <v>22256751.473164424</v>
      </c>
      <c r="K63" s="1">
        <f>H63-J63</f>
        <v>30.642809461802244</v>
      </c>
      <c r="L63" s="7"/>
      <c r="M63" s="7"/>
      <c r="N63" s="8"/>
      <c r="O63" s="7"/>
    </row>
    <row r="64" spans="1:15" x14ac:dyDescent="0.25">
      <c r="A64" s="1" t="s">
        <v>0</v>
      </c>
      <c r="B64" s="1" t="s">
        <v>7</v>
      </c>
      <c r="C64" s="1">
        <v>-13806210.003</v>
      </c>
      <c r="D64" s="1">
        <v>14805085.82</v>
      </c>
      <c r="E64" s="1">
        <v>17924936.109999999</v>
      </c>
      <c r="F64" s="1">
        <v>-6.523511109999999E-4</v>
      </c>
      <c r="G64" s="14"/>
      <c r="H64" s="7">
        <f t="shared" si="7"/>
        <v>26141203.674997963</v>
      </c>
      <c r="I64" s="1">
        <f t="shared" si="8"/>
        <v>-195569.94304572081</v>
      </c>
      <c r="J64" s="1">
        <f t="shared" si="5"/>
        <v>-195569.94304572081</v>
      </c>
      <c r="K64" s="1">
        <f t="shared" si="6"/>
        <v>26336773.618043683</v>
      </c>
      <c r="L64" s="7"/>
      <c r="M64" s="7"/>
      <c r="N64" s="8"/>
      <c r="O64" s="7"/>
    </row>
    <row r="65" spans="1:15" x14ac:dyDescent="0.25">
      <c r="A65" s="1" t="s">
        <v>0</v>
      </c>
      <c r="B65" s="1" t="s">
        <v>8</v>
      </c>
      <c r="C65" s="1">
        <v>-12557330.538000001</v>
      </c>
      <c r="D65" s="1">
        <v>-23111910.473999999</v>
      </c>
      <c r="E65" s="1">
        <v>-4204541.392</v>
      </c>
      <c r="F65" s="1">
        <v>-1.6758595199999998E-4</v>
      </c>
      <c r="G65" s="14"/>
      <c r="H65" s="7">
        <f t="shared" si="7"/>
        <v>32163108.313317977</v>
      </c>
      <c r="I65" s="1">
        <f t="shared" si="8"/>
        <v>-50241.004476350012</v>
      </c>
      <c r="J65" s="1">
        <f t="shared" si="5"/>
        <v>-50241.004476350012</v>
      </c>
      <c r="K65" s="1">
        <f t="shared" si="6"/>
        <v>32213349.317794327</v>
      </c>
      <c r="L65" s="7"/>
      <c r="M65" s="7"/>
      <c r="N65" s="8"/>
      <c r="O65" s="7"/>
    </row>
    <row r="66" spans="1:15" x14ac:dyDescent="0.25">
      <c r="A66" s="1" t="s">
        <v>0</v>
      </c>
      <c r="B66" s="1" t="s">
        <v>9</v>
      </c>
      <c r="C66" s="1">
        <v>-2952658.8489999999</v>
      </c>
      <c r="D66" s="1">
        <v>-20176310.772</v>
      </c>
      <c r="E66" s="1">
        <v>16981075.731000002</v>
      </c>
      <c r="F66" s="1">
        <v>-1.8298436200000001E-4</v>
      </c>
      <c r="G66" s="14"/>
      <c r="H66" s="7">
        <f t="shared" si="7"/>
        <v>28012741.318068668</v>
      </c>
      <c r="I66" s="1">
        <f t="shared" si="8"/>
        <v>-54857.3316595418</v>
      </c>
      <c r="J66" s="1">
        <f t="shared" si="5"/>
        <v>-54857.3316595418</v>
      </c>
      <c r="K66" s="1">
        <f t="shared" si="6"/>
        <v>28067598.649728209</v>
      </c>
      <c r="L66" s="7"/>
      <c r="M66" s="7"/>
      <c r="N66" s="8"/>
      <c r="O66" s="7"/>
    </row>
    <row r="67" spans="1:15" x14ac:dyDescent="0.25">
      <c r="L67" s="7"/>
      <c r="M67" s="7"/>
      <c r="N67" s="8"/>
      <c r="O67" s="7"/>
    </row>
    <row r="68" spans="1:15" x14ac:dyDescent="0.25">
      <c r="A68" s="1" t="s">
        <v>0</v>
      </c>
      <c r="B68" s="1" t="s">
        <v>11</v>
      </c>
      <c r="C68" s="1">
        <v>-25390726.257999998</v>
      </c>
      <c r="D68" s="1">
        <v>5717478.9840000002</v>
      </c>
      <c r="E68" s="1">
        <v>5575791.4510000004</v>
      </c>
      <c r="F68" s="1">
        <v>2.34470324E-4</v>
      </c>
      <c r="G68" s="14"/>
      <c r="H68" s="7">
        <f t="shared" si="7"/>
        <v>30044249.858059209</v>
      </c>
      <c r="I68" s="1">
        <f t="shared" si="8"/>
        <v>70292.434760016389</v>
      </c>
      <c r="J68" s="1">
        <f t="shared" si="5"/>
        <v>70292.434760016389</v>
      </c>
      <c r="K68" s="1">
        <f t="shared" si="6"/>
        <v>29973957.423299193</v>
      </c>
      <c r="L68" s="7"/>
      <c r="M68" s="7"/>
      <c r="N68" s="8"/>
      <c r="O68" s="7"/>
    </row>
    <row r="69" spans="1:15" x14ac:dyDescent="0.25">
      <c r="A69" s="1" t="s">
        <v>0</v>
      </c>
      <c r="B69" s="1" t="s">
        <v>12</v>
      </c>
      <c r="C69" s="1">
        <v>-23283654.295000002</v>
      </c>
      <c r="D69" s="1">
        <v>-6659098.2519999994</v>
      </c>
      <c r="E69" s="1">
        <v>11847478.619999999</v>
      </c>
      <c r="F69" s="1">
        <v>3.1645930600000002E-4</v>
      </c>
      <c r="G69" s="14"/>
      <c r="H69" s="7">
        <f t="shared" si="7"/>
        <v>30628017.040396068</v>
      </c>
      <c r="I69" s="1">
        <f t="shared" si="8"/>
        <v>94872.113202714158</v>
      </c>
      <c r="J69" s="1">
        <f t="shared" si="5"/>
        <v>94872.113202714158</v>
      </c>
      <c r="K69" s="1">
        <f t="shared" si="6"/>
        <v>30533144.927193355</v>
      </c>
      <c r="L69" s="7"/>
      <c r="M69" s="7"/>
      <c r="N69" s="8"/>
      <c r="O69" s="7"/>
    </row>
    <row r="70" spans="1:15" x14ac:dyDescent="0.25">
      <c r="A70" s="1" t="s">
        <v>0</v>
      </c>
      <c r="B70" s="1" t="s">
        <v>13</v>
      </c>
      <c r="C70" s="1">
        <v>4367617.159</v>
      </c>
      <c r="D70" s="1">
        <v>-24539602.585999999</v>
      </c>
      <c r="E70" s="1">
        <v>-8677277.0830000006</v>
      </c>
      <c r="F70" s="1">
        <v>-6.0205928000000002E-5</v>
      </c>
      <c r="G70" s="14"/>
      <c r="H70" s="7">
        <f t="shared" si="7"/>
        <v>30153642.047521215</v>
      </c>
      <c r="I70" s="1">
        <f t="shared" si="8"/>
        <v>-18049.283141291024</v>
      </c>
      <c r="J70" s="1">
        <f t="shared" si="5"/>
        <v>-18049.283141291024</v>
      </c>
      <c r="K70" s="1">
        <f t="shared" si="6"/>
        <v>30171691.330662508</v>
      </c>
      <c r="L70" s="7"/>
      <c r="M70" s="7"/>
      <c r="N70" s="8"/>
      <c r="O70" s="7"/>
    </row>
    <row r="71" spans="1:15" x14ac:dyDescent="0.25">
      <c r="A71" s="1" t="s">
        <v>0</v>
      </c>
      <c r="B71" s="1" t="s">
        <v>14</v>
      </c>
      <c r="C71" s="1">
        <v>-11792353.080999998</v>
      </c>
      <c r="D71" s="1">
        <v>-10524512.714</v>
      </c>
      <c r="E71" s="1">
        <v>21273443.215999998</v>
      </c>
      <c r="F71" s="1">
        <v>-3.4925810499999998E-4</v>
      </c>
      <c r="G71" s="14"/>
      <c r="H71" s="7">
        <f t="shared" si="7"/>
        <v>27801203.007887024</v>
      </c>
      <c r="I71" s="1">
        <f t="shared" si="8"/>
        <v>-104704.94577437208</v>
      </c>
      <c r="J71" s="1">
        <f t="shared" si="5"/>
        <v>-104704.94577437208</v>
      </c>
      <c r="K71" s="1">
        <f t="shared" si="6"/>
        <v>27905907.953661397</v>
      </c>
      <c r="L71" s="7"/>
      <c r="M71" s="7"/>
      <c r="N71" s="8"/>
      <c r="O71" s="7"/>
    </row>
    <row r="72" spans="1:15" x14ac:dyDescent="0.25">
      <c r="A72" s="1" t="s">
        <v>0</v>
      </c>
      <c r="B72" s="1" t="s">
        <v>15</v>
      </c>
      <c r="C72" s="1">
        <v>18468196.316</v>
      </c>
      <c r="D72" s="1">
        <v>4336527.2070000004</v>
      </c>
      <c r="E72" s="1">
        <v>-18564017.854000002</v>
      </c>
      <c r="F72" s="1">
        <v>-3.4972811400000003E-4</v>
      </c>
      <c r="G72" s="14"/>
      <c r="H72" s="7">
        <f t="shared" si="7"/>
        <v>26008856.15112311</v>
      </c>
      <c r="I72" s="1">
        <f t="shared" si="8"/>
        <v>-104845.85092776422</v>
      </c>
      <c r="J72" s="1">
        <f t="shared" si="5"/>
        <v>-104845.85092776422</v>
      </c>
      <c r="K72" s="1">
        <f t="shared" si="6"/>
        <v>26113702.002050873</v>
      </c>
      <c r="L72" s="7"/>
      <c r="M72" s="7"/>
      <c r="N72" s="8"/>
      <c r="O72" s="7"/>
    </row>
    <row r="73" spans="1:15" x14ac:dyDescent="0.25">
      <c r="A73" s="1" t="s">
        <v>0</v>
      </c>
      <c r="B73" s="1" t="s">
        <v>16</v>
      </c>
      <c r="C73" s="1">
        <v>8521288.4240000006</v>
      </c>
      <c r="D73" s="1">
        <v>24217285.384999998</v>
      </c>
      <c r="E73" s="1">
        <v>-7330418.1459999997</v>
      </c>
      <c r="F73" s="1">
        <v>-1.86269394E-4</v>
      </c>
      <c r="G73" s="14">
        <v>24027379.353</v>
      </c>
      <c r="H73" s="7">
        <f t="shared" si="7"/>
        <v>23971587.037360247</v>
      </c>
      <c r="I73" s="1">
        <f t="shared" si="8"/>
        <v>-55842.159477430454</v>
      </c>
      <c r="J73" s="1">
        <f t="shared" si="5"/>
        <v>23971537.193522569</v>
      </c>
      <c r="K73" s="1">
        <f t="shared" si="6"/>
        <v>49.843837678432465</v>
      </c>
      <c r="L73" s="7"/>
      <c r="M73" s="7"/>
      <c r="N73" s="8"/>
      <c r="O73" s="7"/>
    </row>
    <row r="74" spans="1:15" x14ac:dyDescent="0.25">
      <c r="A74" s="1" t="s">
        <v>0</v>
      </c>
      <c r="B74" s="1" t="s">
        <v>17</v>
      </c>
      <c r="C74" s="1">
        <v>-12820439.155999999</v>
      </c>
      <c r="D74" s="1">
        <v>23032278.891999997</v>
      </c>
      <c r="E74" s="1">
        <v>-2564579.7069999999</v>
      </c>
      <c r="F74" s="1">
        <v>2.7840775200000002E-4</v>
      </c>
      <c r="G74" s="14"/>
      <c r="H74" s="7">
        <f t="shared" si="7"/>
        <v>27004825.319325443</v>
      </c>
      <c r="I74" s="1">
        <f t="shared" si="8"/>
        <v>83464.544298334426</v>
      </c>
      <c r="J74" s="1">
        <f t="shared" si="5"/>
        <v>83464.544298334426</v>
      </c>
      <c r="K74" s="1">
        <f t="shared" si="6"/>
        <v>26921360.775027107</v>
      </c>
      <c r="L74" s="7"/>
      <c r="M74" s="7"/>
      <c r="N74" s="8"/>
      <c r="O74" s="7"/>
    </row>
    <row r="75" spans="1:15" x14ac:dyDescent="0.25">
      <c r="A75" s="1" t="s">
        <v>0</v>
      </c>
      <c r="B75" s="1" t="s">
        <v>18</v>
      </c>
      <c r="C75" s="1">
        <v>-18701776.430000003</v>
      </c>
      <c r="D75" s="1">
        <v>-5408669.9070000006</v>
      </c>
      <c r="E75" s="1">
        <v>-18106230.289000001</v>
      </c>
      <c r="F75" s="1">
        <v>-9.4712227999999994E-5</v>
      </c>
      <c r="G75" s="14"/>
      <c r="H75" s="7">
        <f t="shared" si="7"/>
        <v>32679949.130066432</v>
      </c>
      <c r="I75" s="1">
        <f t="shared" si="8"/>
        <v>-28394.011634776423</v>
      </c>
      <c r="J75" s="1">
        <f t="shared" si="5"/>
        <v>-28394.011634776423</v>
      </c>
      <c r="K75" s="1">
        <f t="shared" si="6"/>
        <v>32708343.14170121</v>
      </c>
      <c r="L75" s="7"/>
      <c r="M75" s="7"/>
      <c r="N75" s="8"/>
      <c r="O75" s="7"/>
    </row>
    <row r="76" spans="1:15" x14ac:dyDescent="0.25">
      <c r="A76" s="1" t="s">
        <v>0</v>
      </c>
      <c r="B76" s="1" t="s">
        <v>19</v>
      </c>
      <c r="C76" s="1">
        <v>-690239.08100000001</v>
      </c>
      <c r="D76" s="1">
        <v>24805844.571000002</v>
      </c>
      <c r="E76" s="1">
        <v>-9422784.2530000005</v>
      </c>
      <c r="F76" s="1">
        <v>-7.6087335999999991E-5</v>
      </c>
      <c r="G76" s="14"/>
      <c r="H76" s="7">
        <f t="shared" si="7"/>
        <v>25664972.017175108</v>
      </c>
      <c r="I76" s="1">
        <f t="shared" si="8"/>
        <v>-22810.409482111885</v>
      </c>
      <c r="J76" s="1">
        <f t="shared" ref="J76:J139" si="9">I76+G76</f>
        <v>-22810.409482111885</v>
      </c>
      <c r="K76" s="1">
        <f t="shared" ref="K76:K139" si="10">H76-J76</f>
        <v>25687782.426657218</v>
      </c>
      <c r="L76" s="7"/>
      <c r="M76" s="7"/>
      <c r="N76" s="8"/>
      <c r="O76" s="7"/>
    </row>
    <row r="77" spans="1:15" x14ac:dyDescent="0.25">
      <c r="A77" s="1" t="s">
        <v>0</v>
      </c>
      <c r="B77" s="1" t="s">
        <v>20</v>
      </c>
      <c r="C77" s="1">
        <v>5249106.17</v>
      </c>
      <c r="D77" s="1">
        <v>-17242351.673</v>
      </c>
      <c r="E77" s="1">
        <v>19071904.552000001</v>
      </c>
      <c r="F77" s="1">
        <v>-4.8168905699999998E-4</v>
      </c>
      <c r="G77" s="14"/>
      <c r="H77" s="7">
        <f t="shared" si="7"/>
        <v>25765119.560056027</v>
      </c>
      <c r="I77" s="1">
        <f t="shared" si="8"/>
        <v>-144406.74638973208</v>
      </c>
      <c r="J77" s="1">
        <f t="shared" si="9"/>
        <v>-144406.74638973208</v>
      </c>
      <c r="K77" s="1">
        <f t="shared" si="10"/>
        <v>25909526.306445759</v>
      </c>
      <c r="L77" s="7"/>
      <c r="M77" s="7"/>
      <c r="N77" s="8"/>
      <c r="O77" s="7"/>
    </row>
    <row r="78" spans="1:15" x14ac:dyDescent="0.25">
      <c r="A78" s="1" t="s">
        <v>0</v>
      </c>
      <c r="B78" s="1" t="s">
        <v>21</v>
      </c>
      <c r="C78" s="1">
        <v>-17558235.901000001</v>
      </c>
      <c r="D78" s="1">
        <v>6088215.0180000002</v>
      </c>
      <c r="E78" s="1">
        <v>-18567475.414000001</v>
      </c>
      <c r="F78" s="1">
        <v>5.8840708700000008E-4</v>
      </c>
      <c r="G78" s="14"/>
      <c r="H78" s="7">
        <f t="shared" si="7"/>
        <v>31180252.637028959</v>
      </c>
      <c r="I78" s="1">
        <f t="shared" si="8"/>
        <v>176400.00691634987</v>
      </c>
      <c r="J78" s="1">
        <f t="shared" si="9"/>
        <v>176400.00691634987</v>
      </c>
      <c r="K78" s="1">
        <f t="shared" si="10"/>
        <v>31003852.630112607</v>
      </c>
      <c r="L78" s="7"/>
      <c r="M78" s="7"/>
      <c r="N78" s="8"/>
      <c r="O78" s="7"/>
    </row>
    <row r="79" spans="1:15" x14ac:dyDescent="0.25">
      <c r="A79" s="1" t="s">
        <v>0</v>
      </c>
      <c r="B79" s="1" t="s">
        <v>22</v>
      </c>
      <c r="C79" s="1">
        <v>23036930.331</v>
      </c>
      <c r="D79" s="1">
        <v>6492100.8880000003</v>
      </c>
      <c r="E79" s="1">
        <v>11621042.895000001</v>
      </c>
      <c r="F79" s="1">
        <v>2.17724184E-4</v>
      </c>
      <c r="G79" s="14">
        <v>20564238.493999999</v>
      </c>
      <c r="H79" s="7">
        <f t="shared" si="7"/>
        <v>20629483.036228262</v>
      </c>
      <c r="I79" s="1">
        <f t="shared" si="8"/>
        <v>65272.068287404276</v>
      </c>
      <c r="J79" s="1">
        <f t="shared" si="9"/>
        <v>20629510.562287405</v>
      </c>
      <c r="K79" s="1">
        <f t="shared" si="10"/>
        <v>-27.52605914324522</v>
      </c>
      <c r="L79" s="7"/>
      <c r="M79" s="7"/>
      <c r="N79" s="8"/>
      <c r="O79" s="7"/>
    </row>
    <row r="80" spans="1:15" x14ac:dyDescent="0.25">
      <c r="A80" s="1" t="s">
        <v>0</v>
      </c>
      <c r="B80" s="1" t="s">
        <v>23</v>
      </c>
      <c r="C80" s="1">
        <v>-18768905.069000002</v>
      </c>
      <c r="D80" s="1">
        <v>12320181.423</v>
      </c>
      <c r="E80" s="1">
        <v>-14300965.328</v>
      </c>
      <c r="F80" s="1">
        <v>1.3222104400000001E-4</v>
      </c>
      <c r="G80" s="14"/>
      <c r="H80" s="7">
        <f t="shared" si="7"/>
        <v>30564856.539235502</v>
      </c>
      <c r="I80" s="1">
        <f t="shared" si="8"/>
        <v>39638.871780086156</v>
      </c>
      <c r="J80" s="1">
        <f t="shared" si="9"/>
        <v>39638.871780086156</v>
      </c>
      <c r="K80" s="1">
        <f t="shared" si="10"/>
        <v>30525217.667455416</v>
      </c>
      <c r="L80" s="7"/>
      <c r="M80" s="7"/>
      <c r="N80" s="8"/>
      <c r="O80" s="7"/>
    </row>
    <row r="81" spans="1:15" x14ac:dyDescent="0.25">
      <c r="A81" s="1" t="s">
        <v>0</v>
      </c>
      <c r="B81" s="1" t="s">
        <v>24</v>
      </c>
      <c r="C81" s="1">
        <v>-7268442.892</v>
      </c>
      <c r="D81" s="1">
        <v>14550419.658</v>
      </c>
      <c r="E81" s="1">
        <v>21034672.300999999</v>
      </c>
      <c r="F81" s="1">
        <v>5.1626159900000006E-4</v>
      </c>
      <c r="G81" s="14"/>
      <c r="H81" s="7">
        <f t="shared" si="7"/>
        <v>24124135.872947492</v>
      </c>
      <c r="I81" s="1">
        <f t="shared" si="8"/>
        <v>154771.33373522037</v>
      </c>
      <c r="J81" s="1">
        <f t="shared" si="9"/>
        <v>154771.33373522037</v>
      </c>
      <c r="K81" s="1">
        <f t="shared" si="10"/>
        <v>23969364.539212272</v>
      </c>
      <c r="L81" s="7"/>
      <c r="M81" s="7"/>
      <c r="N81" s="8"/>
      <c r="O81" s="7"/>
    </row>
    <row r="82" spans="1:15" x14ac:dyDescent="0.25">
      <c r="A82" s="1" t="s">
        <v>0</v>
      </c>
      <c r="B82" s="1" t="s">
        <v>25</v>
      </c>
      <c r="C82" s="1">
        <v>1901031.652</v>
      </c>
      <c r="D82" s="1">
        <v>-15191870.064999999</v>
      </c>
      <c r="E82" s="1">
        <v>-20965044.873999998</v>
      </c>
      <c r="F82" s="1">
        <v>1.5949382299999999E-4</v>
      </c>
      <c r="G82" s="14"/>
      <c r="H82" s="7">
        <f t="shared" si="7"/>
        <v>30521970.716591325</v>
      </c>
      <c r="I82" s="1">
        <f t="shared" si="8"/>
        <v>47815.045232986929</v>
      </c>
      <c r="J82" s="1">
        <f t="shared" si="9"/>
        <v>47815.045232986929</v>
      </c>
      <c r="K82" s="1">
        <f t="shared" si="10"/>
        <v>30474155.671358339</v>
      </c>
      <c r="L82" s="7"/>
      <c r="M82" s="7"/>
      <c r="N82" s="8"/>
      <c r="O82" s="7"/>
    </row>
    <row r="83" spans="1:15" x14ac:dyDescent="0.25">
      <c r="A83" s="1" t="s">
        <v>0</v>
      </c>
      <c r="B83" s="1" t="s">
        <v>26</v>
      </c>
      <c r="C83" s="1">
        <v>17984457.631000001</v>
      </c>
      <c r="D83" s="1">
        <v>-15612121.859000001</v>
      </c>
      <c r="E83" s="1">
        <v>-11158117.185999999</v>
      </c>
      <c r="F83" s="1">
        <v>2.2892754300000002E-4</v>
      </c>
      <c r="G83" s="14"/>
      <c r="H83" s="7">
        <f t="shared" si="7"/>
        <v>27269375.417939931</v>
      </c>
      <c r="I83" s="1">
        <f t="shared" si="8"/>
        <v>68630.750819870707</v>
      </c>
      <c r="J83" s="1">
        <f t="shared" si="9"/>
        <v>68630.750819870707</v>
      </c>
      <c r="K83" s="1">
        <f t="shared" si="10"/>
        <v>27200744.667120062</v>
      </c>
      <c r="L83" s="7"/>
      <c r="M83" s="7"/>
      <c r="N83" s="8"/>
      <c r="O83" s="7"/>
    </row>
    <row r="84" spans="1:15" x14ac:dyDescent="0.25">
      <c r="A84" s="1" t="s">
        <v>0</v>
      </c>
      <c r="B84" s="1" t="s">
        <v>27</v>
      </c>
      <c r="C84" s="1">
        <v>19722892.283</v>
      </c>
      <c r="D84" s="1">
        <v>14221659.107999999</v>
      </c>
      <c r="E84" s="1">
        <v>-10810623.09</v>
      </c>
      <c r="F84" s="1">
        <v>-7.5743989999999996E-6</v>
      </c>
      <c r="G84" s="14">
        <v>23575205.057999998</v>
      </c>
      <c r="H84" s="7">
        <f t="shared" si="7"/>
        <v>23572865.776648842</v>
      </c>
      <c r="I84" s="1">
        <f t="shared" si="8"/>
        <v>-2270.7476940827419</v>
      </c>
      <c r="J84" s="1">
        <f t="shared" si="9"/>
        <v>23572934.310305916</v>
      </c>
      <c r="K84" s="1">
        <f t="shared" si="10"/>
        <v>-68.533657073974609</v>
      </c>
      <c r="L84" s="7"/>
      <c r="M84" s="7"/>
      <c r="N84" s="8"/>
      <c r="O84" s="7"/>
    </row>
    <row r="85" spans="1:15" x14ac:dyDescent="0.25">
      <c r="A85" s="1" t="s">
        <v>0</v>
      </c>
      <c r="B85" s="1" t="s">
        <v>28</v>
      </c>
      <c r="C85" s="1">
        <v>5249577.341</v>
      </c>
      <c r="D85" s="1">
        <v>15203201.158</v>
      </c>
      <c r="E85" s="1">
        <v>-21460938.055999998</v>
      </c>
      <c r="F85" s="1">
        <v>2.67167816E-4</v>
      </c>
      <c r="G85" s="14"/>
      <c r="H85" s="7">
        <f t="shared" si="7"/>
        <v>27573080.049922265</v>
      </c>
      <c r="I85" s="1">
        <f t="shared" si="8"/>
        <v>80094.896257131724</v>
      </c>
      <c r="J85" s="1">
        <f t="shared" si="9"/>
        <v>80094.896257131724</v>
      </c>
      <c r="K85" s="1">
        <f t="shared" si="10"/>
        <v>27492985.153665133</v>
      </c>
      <c r="L85" s="7"/>
      <c r="M85" s="7"/>
      <c r="N85" s="8"/>
      <c r="O85" s="7"/>
    </row>
    <row r="86" spans="1:15" x14ac:dyDescent="0.25">
      <c r="A86" s="1" t="s">
        <v>0</v>
      </c>
      <c r="B86" s="1" t="s">
        <v>29</v>
      </c>
      <c r="C86" s="1">
        <v>17513099.299000002</v>
      </c>
      <c r="D86" s="1">
        <v>19636711.164000001</v>
      </c>
      <c r="E86" s="1">
        <v>4310766.8629999999</v>
      </c>
      <c r="F86" s="1">
        <v>2.9955848600000002E-4</v>
      </c>
      <c r="G86" s="14">
        <v>20982701.693</v>
      </c>
      <c r="H86" s="7">
        <f t="shared" si="7"/>
        <v>21072525.256703831</v>
      </c>
      <c r="I86" s="1">
        <f t="shared" si="8"/>
        <v>89805.374832698595</v>
      </c>
      <c r="J86" s="1">
        <f t="shared" si="9"/>
        <v>21072507.067832697</v>
      </c>
      <c r="K86" s="1">
        <f t="shared" si="10"/>
        <v>18.188871134072542</v>
      </c>
      <c r="L86" s="7"/>
      <c r="M86" s="7"/>
      <c r="N86" s="8"/>
      <c r="O86" s="7"/>
    </row>
    <row r="87" spans="1:15" x14ac:dyDescent="0.25">
      <c r="A87" s="1" t="s">
        <v>0</v>
      </c>
      <c r="B87" s="1" t="s">
        <v>30</v>
      </c>
      <c r="C87" s="1">
        <v>13967951.108999999</v>
      </c>
      <c r="D87" s="1">
        <v>-7445806.7010000004</v>
      </c>
      <c r="E87" s="1">
        <v>21263723.875999998</v>
      </c>
      <c r="F87" s="1">
        <v>1.9151743200000002E-4</v>
      </c>
      <c r="G87" s="14">
        <v>22843387.401999999</v>
      </c>
      <c r="H87" s="7">
        <f t="shared" si="7"/>
        <v>22900722.73278771</v>
      </c>
      <c r="I87" s="1">
        <f t="shared" si="8"/>
        <v>57415.481689127861</v>
      </c>
      <c r="J87" s="1">
        <f t="shared" si="9"/>
        <v>22900802.883689128</v>
      </c>
      <c r="K87" s="1">
        <f t="shared" si="10"/>
        <v>-80.150901418179274</v>
      </c>
      <c r="L87" s="7"/>
      <c r="M87" s="7"/>
      <c r="N87" s="8"/>
      <c r="O87" s="7"/>
    </row>
    <row r="88" spans="1:15" x14ac:dyDescent="0.25">
      <c r="A88" s="1" t="s">
        <v>0</v>
      </c>
      <c r="B88" s="1" t="s">
        <v>31</v>
      </c>
      <c r="C88" s="1">
        <v>12394510.331</v>
      </c>
      <c r="D88" s="1">
        <v>-23137424.741</v>
      </c>
      <c r="E88" s="1">
        <v>2013179.672</v>
      </c>
      <c r="F88" s="1">
        <v>1.5692686599999998E-4</v>
      </c>
      <c r="G88" s="14"/>
      <c r="H88" s="7">
        <f t="shared" si="7"/>
        <v>27468686.453674477</v>
      </c>
      <c r="I88" s="1">
        <f t="shared" si="8"/>
        <v>47045.490884376624</v>
      </c>
      <c r="J88" s="1">
        <f t="shared" si="9"/>
        <v>47045.490884376624</v>
      </c>
      <c r="K88" s="1">
        <f t="shared" si="10"/>
        <v>27421640.962790102</v>
      </c>
      <c r="L88" s="7"/>
      <c r="M88" s="7"/>
      <c r="N88" s="8"/>
      <c r="O88" s="7"/>
    </row>
    <row r="89" spans="1:15" x14ac:dyDescent="0.25">
      <c r="A89" s="1" t="s">
        <v>0</v>
      </c>
      <c r="B89" s="1" t="s">
        <v>32</v>
      </c>
      <c r="C89" s="1">
        <v>-14945141.392999999</v>
      </c>
      <c r="D89" s="1">
        <v>3143039.4909999999</v>
      </c>
      <c r="E89" s="1">
        <v>-21188450.970999997</v>
      </c>
      <c r="F89" s="1">
        <v>3.7848243100000004E-4</v>
      </c>
      <c r="G89" s="14"/>
      <c r="H89" s="7">
        <f t="shared" si="7"/>
        <v>31253623.656798471</v>
      </c>
      <c r="I89" s="1">
        <f t="shared" si="8"/>
        <v>113466.17829930541</v>
      </c>
      <c r="J89" s="1">
        <f t="shared" si="9"/>
        <v>113466.17829930541</v>
      </c>
      <c r="K89" s="1">
        <f t="shared" si="10"/>
        <v>31140157.478499167</v>
      </c>
      <c r="L89" s="7"/>
      <c r="M89" s="7"/>
      <c r="N89" s="8"/>
      <c r="O89" s="7"/>
    </row>
    <row r="90" spans="1:15" x14ac:dyDescent="0.25">
      <c r="A90" s="1" t="s">
        <v>0</v>
      </c>
      <c r="B90" s="1" t="s">
        <v>33</v>
      </c>
      <c r="C90" s="1">
        <v>9134047.8879999984</v>
      </c>
      <c r="D90" s="1">
        <v>12806730.85</v>
      </c>
      <c r="E90" s="1">
        <v>21343228.478</v>
      </c>
      <c r="F90" s="1">
        <v>-4.9242534000000005E-4</v>
      </c>
      <c r="G90" s="14">
        <v>21138719.276000001</v>
      </c>
      <c r="H90" s="7">
        <f t="shared" si="7"/>
        <v>20991100.213334784</v>
      </c>
      <c r="I90" s="1">
        <f t="shared" si="8"/>
        <v>-147625.40306008572</v>
      </c>
      <c r="J90" s="1">
        <f t="shared" si="9"/>
        <v>20991093.872939914</v>
      </c>
      <c r="K90" s="1">
        <f t="shared" si="10"/>
        <v>6.3403948694467545</v>
      </c>
      <c r="L90" s="7"/>
      <c r="M90" s="7"/>
      <c r="N90" s="8"/>
      <c r="O90" s="7"/>
    </row>
    <row r="91" spans="1:15" x14ac:dyDescent="0.25">
      <c r="A91" s="1" t="s">
        <v>0</v>
      </c>
      <c r="B91" s="1" t="s">
        <v>34</v>
      </c>
      <c r="C91" s="1">
        <v>24737831.452</v>
      </c>
      <c r="D91" s="1">
        <v>-6849878.5</v>
      </c>
      <c r="E91" s="1">
        <v>7582313.1380000003</v>
      </c>
      <c r="F91" s="1">
        <v>-1.6933284000000002E-4</v>
      </c>
      <c r="G91" s="14">
        <v>23053032.585000001</v>
      </c>
      <c r="H91" s="7">
        <f t="shared" si="7"/>
        <v>23002244.363873284</v>
      </c>
      <c r="I91" s="1">
        <f t="shared" si="8"/>
        <v>-50764.708323720726</v>
      </c>
      <c r="J91" s="1">
        <f t="shared" si="9"/>
        <v>23002267.87667628</v>
      </c>
      <c r="K91" s="1">
        <f t="shared" si="10"/>
        <v>-23.512802995741367</v>
      </c>
      <c r="L91" s="7"/>
      <c r="M91" s="7"/>
      <c r="N91" s="8"/>
      <c r="O91" s="7"/>
    </row>
    <row r="92" spans="1:15" x14ac:dyDescent="0.25">
      <c r="A92" s="1" t="s">
        <v>0</v>
      </c>
      <c r="B92" s="1" t="s">
        <v>35</v>
      </c>
      <c r="C92" s="1">
        <v>17677984.595000003</v>
      </c>
      <c r="D92" s="1">
        <v>-9831414.9210000001</v>
      </c>
      <c r="E92" s="1">
        <v>-16974897.744999997</v>
      </c>
      <c r="F92" s="1">
        <v>-8.6589168E-5</v>
      </c>
      <c r="G92" s="14"/>
      <c r="H92" s="7">
        <f t="shared" si="7"/>
        <v>27466105.655625213</v>
      </c>
      <c r="I92" s="1">
        <f t="shared" si="8"/>
        <v>-25958.779510894943</v>
      </c>
      <c r="J92" s="1">
        <f t="shared" si="9"/>
        <v>-25958.779510894943</v>
      </c>
      <c r="K92" s="1">
        <f t="shared" si="10"/>
        <v>27492064.43513611</v>
      </c>
      <c r="L92" s="7"/>
      <c r="M92" s="7"/>
      <c r="N92" s="8"/>
      <c r="O92" s="7"/>
    </row>
    <row r="93" spans="1:15" x14ac:dyDescent="0.25">
      <c r="A93" s="3" t="s">
        <v>40</v>
      </c>
      <c r="B93" s="13" t="s">
        <v>44</v>
      </c>
      <c r="C93" s="1">
        <v>-1032428.5480000001</v>
      </c>
      <c r="D93" s="1">
        <v>18719497.963999998</v>
      </c>
      <c r="E93" s="1">
        <v>18592745.112</v>
      </c>
      <c r="F93" s="1">
        <v>-7.4997889999999995E-5</v>
      </c>
      <c r="G93" s="14">
        <v>22532092.498</v>
      </c>
      <c r="H93" s="7">
        <f>((C93-4456073.447)^2+(D93-3126946.785)^2+(E93-3314234.503)^2)^0.5</f>
        <v>22509646.662002023</v>
      </c>
      <c r="I93" s="1">
        <f>(F93*299792458)</f>
        <v>-22483.801787913617</v>
      </c>
      <c r="J93" s="1">
        <f>I93+G93</f>
        <v>22509608.696212087</v>
      </c>
      <c r="K93" s="1">
        <f>H93-J93</f>
        <v>37.965789936482906</v>
      </c>
      <c r="L93" s="7"/>
      <c r="M93" s="7"/>
      <c r="N93" s="8"/>
      <c r="O93" s="7"/>
    </row>
    <row r="94" spans="1:15" x14ac:dyDescent="0.25">
      <c r="A94" s="1" t="s">
        <v>0</v>
      </c>
      <c r="B94" s="1" t="s">
        <v>7</v>
      </c>
      <c r="C94" s="1">
        <v>-15625457.545</v>
      </c>
      <c r="D94" s="1">
        <v>15029139.935999999</v>
      </c>
      <c r="E94" s="1">
        <v>16094248.319</v>
      </c>
      <c r="F94" s="1">
        <v>-6.5234957899999995E-4</v>
      </c>
      <c r="G94" s="14"/>
      <c r="H94" s="7">
        <f t="shared" ref="H94:H151" si="11">((C94-4456073.447)^2+(D94-3126946.785)^2+(E94-3314234.503)^2)^0.5</f>
        <v>26613132.884414766</v>
      </c>
      <c r="I94" s="1">
        <f t="shared" ref="I94:I156" si="12">(F94*299792458)</f>
        <v>-195569.48376367518</v>
      </c>
      <c r="J94" s="1">
        <f t="shared" si="9"/>
        <v>-195569.48376367518</v>
      </c>
      <c r="K94" s="1">
        <f t="shared" si="10"/>
        <v>26808702.368178442</v>
      </c>
      <c r="L94" s="7"/>
      <c r="M94" s="7"/>
      <c r="N94" s="8"/>
      <c r="O94" s="7"/>
    </row>
    <row r="95" spans="1:15" x14ac:dyDescent="0.25">
      <c r="A95" s="1" t="s">
        <v>0</v>
      </c>
      <c r="B95" s="1" t="s">
        <v>8</v>
      </c>
      <c r="C95" s="1">
        <v>-12019528.041999999</v>
      </c>
      <c r="D95" s="1">
        <v>-22732571.776000001</v>
      </c>
      <c r="E95" s="1">
        <v>-6982068.6500000004</v>
      </c>
      <c r="F95" s="1">
        <v>-1.6759846400000002E-4</v>
      </c>
      <c r="G95" s="14"/>
      <c r="H95" s="7">
        <f t="shared" si="11"/>
        <v>32344613.202966582</v>
      </c>
      <c r="I95" s="1">
        <f t="shared" si="12"/>
        <v>-50244.755479584521</v>
      </c>
      <c r="J95" s="1">
        <f t="shared" si="9"/>
        <v>-50244.755479584521</v>
      </c>
      <c r="K95" s="1">
        <f t="shared" si="10"/>
        <v>32394857.958446167</v>
      </c>
      <c r="L95" s="7"/>
      <c r="M95" s="7"/>
      <c r="N95" s="8"/>
      <c r="O95" s="7"/>
    </row>
    <row r="96" spans="1:15" x14ac:dyDescent="0.25">
      <c r="A96" s="1" t="s">
        <v>0</v>
      </c>
      <c r="B96" s="1" t="s">
        <v>9</v>
      </c>
      <c r="C96" s="1">
        <v>-2009491.26</v>
      </c>
      <c r="D96" s="1">
        <v>-21759229.765000001</v>
      </c>
      <c r="E96" s="1">
        <v>15046465.104999999</v>
      </c>
      <c r="F96" s="1">
        <v>-1.8297998799999998E-4</v>
      </c>
      <c r="G96" s="14"/>
      <c r="H96" s="7">
        <f t="shared" si="11"/>
        <v>28262528.994353622</v>
      </c>
      <c r="I96" s="1">
        <f t="shared" si="12"/>
        <v>-54856.0203673305</v>
      </c>
      <c r="J96" s="1">
        <f t="shared" si="9"/>
        <v>-54856.0203673305</v>
      </c>
      <c r="K96" s="1">
        <f t="shared" si="10"/>
        <v>28317385.014720954</v>
      </c>
      <c r="L96" s="7"/>
      <c r="M96" s="7"/>
      <c r="N96" s="8"/>
      <c r="O96" s="7"/>
    </row>
    <row r="97" spans="1:15" x14ac:dyDescent="0.25">
      <c r="L97" s="7"/>
      <c r="M97" s="7"/>
      <c r="N97" s="8"/>
      <c r="O97" s="7"/>
    </row>
    <row r="98" spans="1:15" x14ac:dyDescent="0.25">
      <c r="A98" s="1" t="s">
        <v>0</v>
      </c>
      <c r="B98" s="1" t="s">
        <v>11</v>
      </c>
      <c r="C98" s="1">
        <v>-25871959.59</v>
      </c>
      <c r="D98" s="1">
        <v>5599156.8540000003</v>
      </c>
      <c r="E98" s="1">
        <v>2725591.0920000002</v>
      </c>
      <c r="F98" s="1">
        <v>2.3448383199999999E-4</v>
      </c>
      <c r="G98" s="14"/>
      <c r="H98" s="7">
        <f t="shared" si="11"/>
        <v>30434321.276873291</v>
      </c>
      <c r="I98" s="1">
        <f t="shared" si="12"/>
        <v>70296.484356539047</v>
      </c>
      <c r="J98" s="1">
        <f t="shared" si="9"/>
        <v>70296.484356539047</v>
      </c>
      <c r="K98" s="1">
        <f t="shared" si="10"/>
        <v>30364024.792516753</v>
      </c>
      <c r="L98" s="7"/>
      <c r="M98" s="7"/>
      <c r="N98" s="8"/>
      <c r="O98" s="7"/>
    </row>
    <row r="99" spans="1:15" x14ac:dyDescent="0.25">
      <c r="A99" s="1" t="s">
        <v>0</v>
      </c>
      <c r="B99" s="1" t="s">
        <v>12</v>
      </c>
      <c r="C99" s="1">
        <v>-21898794.268000003</v>
      </c>
      <c r="D99" s="1">
        <v>-7000197.1729999995</v>
      </c>
      <c r="E99" s="1">
        <v>14104049.290999999</v>
      </c>
      <c r="F99" s="1">
        <v>3.1646308200000001E-4</v>
      </c>
      <c r="G99" s="14"/>
      <c r="H99" s="7">
        <f t="shared" si="11"/>
        <v>30225125.31290067</v>
      </c>
      <c r="I99" s="1">
        <f t="shared" si="12"/>
        <v>94873.245219035554</v>
      </c>
      <c r="J99" s="1">
        <f t="shared" si="9"/>
        <v>94873.245219035554</v>
      </c>
      <c r="K99" s="1">
        <f t="shared" si="10"/>
        <v>30130252.067681633</v>
      </c>
      <c r="L99" s="7"/>
      <c r="M99" s="7"/>
      <c r="N99" s="8"/>
      <c r="O99" s="7"/>
    </row>
    <row r="100" spans="1:15" x14ac:dyDescent="0.25">
      <c r="A100" s="1" t="s">
        <v>0</v>
      </c>
      <c r="B100" s="1" t="s">
        <v>13</v>
      </c>
      <c r="C100" s="1">
        <v>4922194.6220000004</v>
      </c>
      <c r="D100" s="1">
        <v>-25222397.464000002</v>
      </c>
      <c r="E100" s="1">
        <v>-5961741.5369999995</v>
      </c>
      <c r="F100" s="1">
        <v>-6.0205499999999998E-5</v>
      </c>
      <c r="G100" s="14"/>
      <c r="H100" s="7">
        <f t="shared" si="11"/>
        <v>29831968.084468495</v>
      </c>
      <c r="I100" s="1">
        <f t="shared" si="12"/>
        <v>-18049.154830118998</v>
      </c>
      <c r="J100" s="1">
        <f t="shared" si="9"/>
        <v>-18049.154830118998</v>
      </c>
      <c r="K100" s="1">
        <f t="shared" si="10"/>
        <v>29850017.239298616</v>
      </c>
      <c r="L100" s="7"/>
      <c r="M100" s="7"/>
      <c r="N100" s="8"/>
      <c r="O100" s="7"/>
    </row>
    <row r="101" spans="1:15" x14ac:dyDescent="0.25">
      <c r="A101" s="1" t="s">
        <v>0</v>
      </c>
      <c r="B101" s="1" t="s">
        <v>14</v>
      </c>
      <c r="C101" s="1">
        <v>-10814695.397</v>
      </c>
      <c r="D101" s="1">
        <v>-12729513.720000001</v>
      </c>
      <c r="E101" s="1">
        <v>20575840.425999999</v>
      </c>
      <c r="F101" s="1">
        <v>-3.49253392E-4</v>
      </c>
      <c r="G101" s="14"/>
      <c r="H101" s="7">
        <f t="shared" si="11"/>
        <v>27974752.186113369</v>
      </c>
      <c r="I101" s="1">
        <f t="shared" si="12"/>
        <v>-104703.53285251754</v>
      </c>
      <c r="J101" s="1">
        <f t="shared" si="9"/>
        <v>-104703.53285251754</v>
      </c>
      <c r="K101" s="1">
        <f t="shared" si="10"/>
        <v>28079455.718965888</v>
      </c>
      <c r="L101" s="7"/>
      <c r="M101" s="7"/>
      <c r="N101" s="8"/>
      <c r="O101" s="7"/>
    </row>
    <row r="102" spans="1:15" x14ac:dyDescent="0.25">
      <c r="A102" s="1" t="s">
        <v>0</v>
      </c>
      <c r="B102" s="1" t="s">
        <v>15</v>
      </c>
      <c r="C102" s="1">
        <v>19596777.028999999</v>
      </c>
      <c r="D102" s="1">
        <v>6042907.273</v>
      </c>
      <c r="E102" s="1">
        <v>-16892341.539000001</v>
      </c>
      <c r="F102" s="1">
        <v>-3.4973562199999995E-4</v>
      </c>
      <c r="G102" s="14"/>
      <c r="H102" s="7">
        <f t="shared" si="11"/>
        <v>25417502.746467702</v>
      </c>
      <c r="I102" s="1">
        <f t="shared" si="12"/>
        <v>-104848.10176953886</v>
      </c>
      <c r="J102" s="1">
        <f t="shared" si="9"/>
        <v>-104848.10176953886</v>
      </c>
      <c r="K102" s="1">
        <f t="shared" si="10"/>
        <v>25522350.848237243</v>
      </c>
      <c r="L102" s="7"/>
      <c r="M102" s="7"/>
      <c r="N102" s="8"/>
      <c r="O102" s="7"/>
    </row>
    <row r="103" spans="1:15" x14ac:dyDescent="0.25">
      <c r="A103" s="1" t="s">
        <v>0</v>
      </c>
      <c r="B103" s="1" t="s">
        <v>16</v>
      </c>
      <c r="C103" s="1">
        <v>7842377.216</v>
      </c>
      <c r="D103" s="1">
        <v>23521363.092999998</v>
      </c>
      <c r="E103" s="1">
        <v>-9964451.5169999991</v>
      </c>
      <c r="F103" s="1">
        <v>-1.86273037E-4</v>
      </c>
      <c r="G103" s="14">
        <v>24626566.263</v>
      </c>
      <c r="H103" s="7">
        <f t="shared" si="11"/>
        <v>24570770.687499881</v>
      </c>
      <c r="I103" s="1">
        <f t="shared" si="12"/>
        <v>-55843.251621354946</v>
      </c>
      <c r="J103" s="1">
        <f t="shared" si="9"/>
        <v>24570723.011378646</v>
      </c>
      <c r="K103" s="1">
        <f t="shared" si="10"/>
        <v>47.676121234893799</v>
      </c>
      <c r="L103" s="7"/>
      <c r="M103" s="7"/>
      <c r="N103" s="8"/>
      <c r="O103" s="7"/>
    </row>
    <row r="104" spans="1:15" x14ac:dyDescent="0.25">
      <c r="A104" s="1" t="s">
        <v>0</v>
      </c>
      <c r="B104" s="1" t="s">
        <v>17</v>
      </c>
      <c r="C104" s="1">
        <v>-13087596.159999998</v>
      </c>
      <c r="D104" s="1">
        <v>23003063.778999999</v>
      </c>
      <c r="E104" s="1">
        <v>313740.315</v>
      </c>
      <c r="F104" s="1">
        <v>2.7841581100000002E-4</v>
      </c>
      <c r="G104" s="14"/>
      <c r="H104" s="7">
        <f t="shared" si="11"/>
        <v>26680392.339899592</v>
      </c>
      <c r="I104" s="1">
        <f t="shared" si="12"/>
        <v>83466.960325753447</v>
      </c>
      <c r="J104" s="1">
        <f t="shared" si="9"/>
        <v>83466.960325753447</v>
      </c>
      <c r="K104" s="1">
        <f t="shared" si="10"/>
        <v>26596925.379573837</v>
      </c>
      <c r="L104" s="7"/>
      <c r="M104" s="7"/>
      <c r="N104" s="8"/>
      <c r="O104" s="7"/>
    </row>
    <row r="105" spans="1:15" x14ac:dyDescent="0.25">
      <c r="A105" s="1" t="s">
        <v>0</v>
      </c>
      <c r="B105" s="1" t="s">
        <v>18</v>
      </c>
      <c r="C105" s="1">
        <v>-19681079.425000001</v>
      </c>
      <c r="D105" s="1">
        <v>-7128949.6009999998</v>
      </c>
      <c r="E105" s="1">
        <v>-16397973.9</v>
      </c>
      <c r="F105" s="1">
        <v>-9.4712619000000004E-5</v>
      </c>
      <c r="G105" s="14"/>
      <c r="H105" s="7">
        <f t="shared" si="11"/>
        <v>32807875.87714221</v>
      </c>
      <c r="I105" s="1">
        <f t="shared" si="12"/>
        <v>-28394.128853627502</v>
      </c>
      <c r="J105" s="1">
        <f t="shared" si="9"/>
        <v>-28394.128853627502</v>
      </c>
      <c r="K105" s="1">
        <f t="shared" si="10"/>
        <v>32836270.005995836</v>
      </c>
      <c r="L105" s="7"/>
      <c r="M105" s="7"/>
      <c r="N105" s="8"/>
      <c r="O105" s="7"/>
    </row>
    <row r="106" spans="1:15" x14ac:dyDescent="0.25">
      <c r="A106" s="1" t="s">
        <v>0</v>
      </c>
      <c r="B106" s="1" t="s">
        <v>19</v>
      </c>
      <c r="C106" s="1">
        <v>-1257421.2580000001</v>
      </c>
      <c r="D106" s="1">
        <v>25571294.022999998</v>
      </c>
      <c r="E106" s="1">
        <v>-6823209.6849999996</v>
      </c>
      <c r="F106" s="1">
        <v>-7.6082696000000005E-5</v>
      </c>
      <c r="G106" s="14"/>
      <c r="H106" s="7">
        <f t="shared" si="11"/>
        <v>25281624.143808406</v>
      </c>
      <c r="I106" s="1">
        <f t="shared" si="12"/>
        <v>-22809.018445106769</v>
      </c>
      <c r="J106" s="1">
        <f t="shared" si="9"/>
        <v>-22809.018445106769</v>
      </c>
      <c r="K106" s="1">
        <f t="shared" si="10"/>
        <v>25304433.162253514</v>
      </c>
      <c r="L106" s="7"/>
      <c r="M106" s="7"/>
      <c r="N106" s="8"/>
      <c r="O106" s="7"/>
    </row>
    <row r="107" spans="1:15" x14ac:dyDescent="0.25">
      <c r="A107" s="1" t="s">
        <v>0</v>
      </c>
      <c r="B107" s="1" t="s">
        <v>20</v>
      </c>
      <c r="C107" s="1">
        <v>6563692.4069999997</v>
      </c>
      <c r="D107" s="1">
        <v>-15331195.09</v>
      </c>
      <c r="E107" s="1">
        <v>20283742.221999999</v>
      </c>
      <c r="F107" s="1">
        <v>-4.8168999800000001E-4</v>
      </c>
      <c r="G107" s="14"/>
      <c r="H107" s="7">
        <f t="shared" si="11"/>
        <v>25161662.333466377</v>
      </c>
      <c r="I107" s="1">
        <f t="shared" si="12"/>
        <v>-144407.0284944351</v>
      </c>
      <c r="J107" s="1">
        <f t="shared" si="9"/>
        <v>-144407.0284944351</v>
      </c>
      <c r="K107" s="1">
        <f t="shared" si="10"/>
        <v>25306069.361960813</v>
      </c>
      <c r="L107" s="7"/>
      <c r="M107" s="7"/>
      <c r="N107" s="8"/>
      <c r="O107" s="7"/>
    </row>
    <row r="108" spans="1:15" x14ac:dyDescent="0.25">
      <c r="A108" s="1" t="s">
        <v>0</v>
      </c>
      <c r="B108" s="1" t="s">
        <v>21</v>
      </c>
      <c r="C108" s="1">
        <v>-16617214.199999999</v>
      </c>
      <c r="D108" s="1">
        <v>4009392.3559999997</v>
      </c>
      <c r="E108" s="1">
        <v>-19914367.958000001</v>
      </c>
      <c r="F108" s="1">
        <v>5.88414649E-4</v>
      </c>
      <c r="G108" s="14"/>
      <c r="H108" s="7">
        <f t="shared" si="11"/>
        <v>31375629.630816262</v>
      </c>
      <c r="I108" s="1">
        <f t="shared" si="12"/>
        <v>176402.27394691724</v>
      </c>
      <c r="J108" s="1">
        <f t="shared" si="9"/>
        <v>176402.27394691724</v>
      </c>
      <c r="K108" s="1">
        <f t="shared" si="10"/>
        <v>31199227.356869344</v>
      </c>
      <c r="L108" s="7"/>
      <c r="M108" s="7"/>
      <c r="N108" s="8"/>
      <c r="O108" s="7"/>
    </row>
    <row r="109" spans="1:15" x14ac:dyDescent="0.25">
      <c r="A109" s="1" t="s">
        <v>0</v>
      </c>
      <c r="B109" s="1" t="s">
        <v>22</v>
      </c>
      <c r="C109" s="1">
        <v>21602301.191999998</v>
      </c>
      <c r="D109" s="1">
        <v>6809115.1799999997</v>
      </c>
      <c r="E109" s="1">
        <v>13950710.589</v>
      </c>
      <c r="F109" s="1">
        <v>2.1771820600000001E-4</v>
      </c>
      <c r="G109" s="14">
        <v>20445383.688000001</v>
      </c>
      <c r="H109" s="7">
        <f t="shared" si="11"/>
        <v>20510634.156470992</v>
      </c>
      <c r="I109" s="1">
        <f t="shared" si="12"/>
        <v>65270.276128090351</v>
      </c>
      <c r="J109" s="1">
        <f t="shared" si="9"/>
        <v>20510653.964128092</v>
      </c>
      <c r="K109" s="1">
        <f t="shared" si="10"/>
        <v>-19.807657100260258</v>
      </c>
      <c r="L109" s="7"/>
      <c r="M109" s="7"/>
      <c r="N109" s="8"/>
      <c r="O109" s="7"/>
    </row>
    <row r="110" spans="1:15" x14ac:dyDescent="0.25">
      <c r="A110" s="1" t="s">
        <v>0</v>
      </c>
      <c r="B110" s="1" t="s">
        <v>23</v>
      </c>
      <c r="C110" s="1">
        <v>-18055748.116999999</v>
      </c>
      <c r="D110" s="1">
        <v>10750538.981000001</v>
      </c>
      <c r="E110" s="1">
        <v>-16388532.449999999</v>
      </c>
      <c r="F110" s="1">
        <v>1.3222870000000002E-4</v>
      </c>
      <c r="G110" s="14"/>
      <c r="H110" s="7">
        <f t="shared" si="11"/>
        <v>30872322.454012368</v>
      </c>
      <c r="I110" s="1">
        <f t="shared" si="12"/>
        <v>39641.166991144608</v>
      </c>
      <c r="J110" s="1">
        <f t="shared" si="9"/>
        <v>39641.166991144608</v>
      </c>
      <c r="K110" s="1">
        <f t="shared" si="10"/>
        <v>30832681.287021223</v>
      </c>
      <c r="L110" s="7"/>
      <c r="M110" s="7"/>
      <c r="N110" s="8"/>
      <c r="O110" s="7"/>
    </row>
    <row r="111" spans="1:15" x14ac:dyDescent="0.25">
      <c r="A111" s="1" t="s">
        <v>0</v>
      </c>
      <c r="B111" s="1" t="s">
        <v>24</v>
      </c>
      <c r="C111" s="1">
        <v>-9028917.0529999994</v>
      </c>
      <c r="D111" s="1">
        <v>12870967.791999999</v>
      </c>
      <c r="E111" s="1">
        <v>21421858.391000003</v>
      </c>
      <c r="F111" s="1">
        <v>5.1626363100000007E-4</v>
      </c>
      <c r="G111" s="14">
        <v>24435356.289000001</v>
      </c>
      <c r="H111" s="7">
        <f t="shared" si="11"/>
        <v>24590180.093671862</v>
      </c>
      <c r="I111" s="1">
        <f t="shared" si="12"/>
        <v>154771.942913495</v>
      </c>
      <c r="J111" s="1">
        <f t="shared" si="9"/>
        <v>24590128.231913496</v>
      </c>
      <c r="K111" s="1">
        <f t="shared" si="10"/>
        <v>51.86175836622715</v>
      </c>
      <c r="L111" s="7"/>
      <c r="M111" s="7"/>
      <c r="N111" s="8"/>
      <c r="O111" s="7"/>
    </row>
    <row r="112" spans="1:15" x14ac:dyDescent="0.25">
      <c r="A112" s="1" t="s">
        <v>0</v>
      </c>
      <c r="B112" s="1" t="s">
        <v>25</v>
      </c>
      <c r="C112" s="1">
        <v>4382137.0079999994</v>
      </c>
      <c r="D112" s="1">
        <v>-15584168.573000001</v>
      </c>
      <c r="E112" s="1">
        <v>-20257046.312999997</v>
      </c>
      <c r="F112" s="1">
        <v>1.5949704500000002E-4</v>
      </c>
      <c r="G112" s="14"/>
      <c r="H112" s="7">
        <f t="shared" si="11"/>
        <v>30095125.58279372</v>
      </c>
      <c r="I112" s="1">
        <f t="shared" si="12"/>
        <v>47816.011164286618</v>
      </c>
      <c r="J112" s="1">
        <f t="shared" si="9"/>
        <v>47816.011164286618</v>
      </c>
      <c r="K112" s="1">
        <f t="shared" si="10"/>
        <v>30047309.571629435</v>
      </c>
      <c r="L112" s="7"/>
      <c r="M112" s="7"/>
      <c r="N112" s="8"/>
      <c r="O112" s="7"/>
    </row>
    <row r="113" spans="1:15" x14ac:dyDescent="0.25">
      <c r="A113" s="1" t="s">
        <v>0</v>
      </c>
      <c r="B113" s="1" t="s">
        <v>26</v>
      </c>
      <c r="C113" s="1">
        <v>17492234.265999999</v>
      </c>
      <c r="D113" s="1">
        <v>-14201837.17</v>
      </c>
      <c r="E113" s="1">
        <v>-13510414.624</v>
      </c>
      <c r="F113" s="1">
        <v>2.2893573E-4</v>
      </c>
      <c r="G113" s="14"/>
      <c r="H113" s="7">
        <f t="shared" si="11"/>
        <v>27446257.677587997</v>
      </c>
      <c r="I113" s="1">
        <f t="shared" si="12"/>
        <v>68633.20522072434</v>
      </c>
      <c r="J113" s="1">
        <f t="shared" si="9"/>
        <v>68633.20522072434</v>
      </c>
      <c r="K113" s="1">
        <f t="shared" si="10"/>
        <v>27377624.472367272</v>
      </c>
      <c r="L113" s="7"/>
      <c r="M113" s="7"/>
      <c r="N113" s="8"/>
      <c r="O113" s="7"/>
    </row>
    <row r="114" spans="1:15" x14ac:dyDescent="0.25">
      <c r="A114" s="1" t="s">
        <v>0</v>
      </c>
      <c r="B114" s="1" t="s">
        <v>27</v>
      </c>
      <c r="C114" s="1">
        <v>20232581.52</v>
      </c>
      <c r="D114" s="1">
        <v>15201301.117000001</v>
      </c>
      <c r="E114" s="1">
        <v>-8233725.3720000004</v>
      </c>
      <c r="F114" s="1">
        <v>-7.5751959999999998E-6</v>
      </c>
      <c r="G114" s="14">
        <v>22981531.596999999</v>
      </c>
      <c r="H114" s="7">
        <f t="shared" si="11"/>
        <v>22979199.655051768</v>
      </c>
      <c r="I114" s="1">
        <f t="shared" si="12"/>
        <v>-2270.9866286717679</v>
      </c>
      <c r="J114" s="1">
        <f t="shared" si="9"/>
        <v>22979260.610371329</v>
      </c>
      <c r="K114" s="1">
        <f t="shared" si="10"/>
        <v>-60.955319561064243</v>
      </c>
      <c r="L114" s="7"/>
      <c r="M114" s="7"/>
      <c r="N114" s="8"/>
      <c r="O114" s="7"/>
    </row>
    <row r="115" spans="1:15" x14ac:dyDescent="0.25">
      <c r="A115" s="1" t="s">
        <v>0</v>
      </c>
      <c r="B115" s="1" t="s">
        <v>28</v>
      </c>
      <c r="C115" s="1">
        <v>2886916.9939999999</v>
      </c>
      <c r="D115" s="1">
        <v>15661476.351</v>
      </c>
      <c r="E115" s="1">
        <v>-21543488.734999999</v>
      </c>
      <c r="F115" s="1">
        <v>2.6716743400000001E-4</v>
      </c>
      <c r="G115" s="14"/>
      <c r="H115" s="7">
        <f t="shared" si="11"/>
        <v>27883383.725651462</v>
      </c>
      <c r="I115" s="1">
        <f t="shared" si="12"/>
        <v>80094.78173641277</v>
      </c>
      <c r="J115" s="1">
        <f t="shared" si="9"/>
        <v>80094.78173641277</v>
      </c>
      <c r="K115" s="1">
        <f t="shared" si="10"/>
        <v>27803288.94391505</v>
      </c>
      <c r="L115" s="7"/>
      <c r="M115" s="7"/>
      <c r="N115" s="8"/>
      <c r="O115" s="7"/>
    </row>
    <row r="116" spans="1:15" x14ac:dyDescent="0.25">
      <c r="A116" s="1" t="s">
        <v>0</v>
      </c>
      <c r="B116" s="1" t="s">
        <v>29</v>
      </c>
      <c r="C116" s="1">
        <v>17535149.440000001</v>
      </c>
      <c r="D116" s="1">
        <v>20072859.569000002</v>
      </c>
      <c r="E116" s="1">
        <v>1504335.2749999999</v>
      </c>
      <c r="F116" s="1">
        <v>2.9956483400000002E-4</v>
      </c>
      <c r="G116" s="14">
        <v>21392763.206</v>
      </c>
      <c r="H116" s="7">
        <f t="shared" si="11"/>
        <v>21482595.842428323</v>
      </c>
      <c r="I116" s="1">
        <f t="shared" si="12"/>
        <v>89807.277915221974</v>
      </c>
      <c r="J116" s="1">
        <f t="shared" si="9"/>
        <v>21482570.483915221</v>
      </c>
      <c r="K116" s="1">
        <f t="shared" si="10"/>
        <v>25.358513101935387</v>
      </c>
      <c r="L116" s="7"/>
      <c r="M116" s="7"/>
      <c r="N116" s="8"/>
      <c r="O116" s="7"/>
    </row>
    <row r="117" spans="1:15" x14ac:dyDescent="0.25">
      <c r="A117" s="1" t="s">
        <v>0</v>
      </c>
      <c r="B117" s="1" t="s">
        <v>30</v>
      </c>
      <c r="C117" s="1">
        <v>15489063.502999999</v>
      </c>
      <c r="D117" s="1">
        <v>-5550628.4159999993</v>
      </c>
      <c r="E117" s="1">
        <v>20813932.382999998</v>
      </c>
      <c r="F117" s="1">
        <v>1.9152212099999999E-4</v>
      </c>
      <c r="G117" s="14">
        <v>22376259.914999999</v>
      </c>
      <c r="H117" s="7">
        <f t="shared" si="11"/>
        <v>22433604.410260994</v>
      </c>
      <c r="I117" s="1">
        <f t="shared" si="12"/>
        <v>57416.887415963414</v>
      </c>
      <c r="J117" s="1">
        <f t="shared" si="9"/>
        <v>22433676.802415963</v>
      </c>
      <c r="K117" s="1">
        <f t="shared" si="10"/>
        <v>-72.392154969274998</v>
      </c>
      <c r="L117" s="7"/>
      <c r="M117" s="7"/>
      <c r="N117" s="8"/>
      <c r="O117" s="7"/>
    </row>
    <row r="118" spans="1:15" x14ac:dyDescent="0.25">
      <c r="A118" s="1" t="s">
        <v>0</v>
      </c>
      <c r="B118" s="1" t="s">
        <v>31</v>
      </c>
      <c r="C118" s="1">
        <v>12456771.782</v>
      </c>
      <c r="D118" s="1">
        <v>-22652051.845000003</v>
      </c>
      <c r="E118" s="1">
        <v>4881133.3770000003</v>
      </c>
      <c r="F118" s="1">
        <v>1.56940806E-4</v>
      </c>
      <c r="G118" s="14"/>
      <c r="H118" s="7">
        <f t="shared" si="11"/>
        <v>27037439.159331571</v>
      </c>
      <c r="I118" s="1">
        <f t="shared" si="12"/>
        <v>47049.66999124115</v>
      </c>
      <c r="J118" s="1">
        <f t="shared" si="9"/>
        <v>47049.66999124115</v>
      </c>
      <c r="K118" s="1">
        <f t="shared" si="10"/>
        <v>26990389.489340331</v>
      </c>
      <c r="L118" s="7"/>
      <c r="M118" s="7"/>
      <c r="N118" s="8"/>
      <c r="O118" s="7"/>
    </row>
    <row r="119" spans="1:15" x14ac:dyDescent="0.25">
      <c r="A119" s="1" t="s">
        <v>0</v>
      </c>
      <c r="B119" s="1" t="s">
        <v>32</v>
      </c>
      <c r="C119" s="1">
        <v>-16178759.319</v>
      </c>
      <c r="D119" s="1">
        <v>973350.54799999995</v>
      </c>
      <c r="E119" s="1">
        <v>-20478401.645999998</v>
      </c>
      <c r="F119" s="1">
        <v>3.78477774E-4</v>
      </c>
      <c r="G119" s="14"/>
      <c r="H119" s="7">
        <f t="shared" si="11"/>
        <v>31567765.757992901</v>
      </c>
      <c r="I119" s="1">
        <f t="shared" si="12"/>
        <v>113464.7821658285</v>
      </c>
      <c r="J119" s="1">
        <f t="shared" si="9"/>
        <v>113464.7821658285</v>
      </c>
      <c r="K119" s="1">
        <f t="shared" si="10"/>
        <v>31454300.975827072</v>
      </c>
      <c r="L119" s="7"/>
      <c r="M119" s="7"/>
      <c r="N119" s="8"/>
      <c r="O119" s="7"/>
    </row>
    <row r="120" spans="1:15" x14ac:dyDescent="0.25">
      <c r="A120" s="1" t="s">
        <v>0</v>
      </c>
      <c r="B120" s="1" t="s">
        <v>33</v>
      </c>
      <c r="C120" s="1">
        <v>7965288.7689999994</v>
      </c>
      <c r="D120" s="1">
        <v>14899230.572000001</v>
      </c>
      <c r="E120" s="1">
        <v>20430975.101</v>
      </c>
      <c r="F120" s="1">
        <v>-4.9242772499999996E-4</v>
      </c>
      <c r="G120" s="14">
        <v>21216170.831999999</v>
      </c>
      <c r="H120" s="7">
        <f t="shared" si="11"/>
        <v>21068556.344397306</v>
      </c>
      <c r="I120" s="1">
        <f t="shared" si="12"/>
        <v>-147626.11806509804</v>
      </c>
      <c r="J120" s="1">
        <f t="shared" si="9"/>
        <v>21068544.713934902</v>
      </c>
      <c r="K120" s="1">
        <f t="shared" si="10"/>
        <v>11.630462404340506</v>
      </c>
      <c r="L120" s="7"/>
      <c r="M120" s="7"/>
      <c r="N120" s="8"/>
      <c r="O120" s="7"/>
    </row>
    <row r="121" spans="1:15" x14ac:dyDescent="0.25">
      <c r="A121" s="1" t="s">
        <v>0</v>
      </c>
      <c r="B121" s="1" t="s">
        <v>34</v>
      </c>
      <c r="C121" s="1">
        <v>25475023.797999997</v>
      </c>
      <c r="D121" s="1">
        <v>-6690499.3320000004</v>
      </c>
      <c r="E121" s="1">
        <v>4883354.1679999996</v>
      </c>
      <c r="F121" s="1">
        <v>-1.6933143699999998E-4</v>
      </c>
      <c r="G121" s="14">
        <v>23302463.401000001</v>
      </c>
      <c r="H121" s="7">
        <f t="shared" si="11"/>
        <v>23251680.770238761</v>
      </c>
      <c r="I121" s="1">
        <f t="shared" si="12"/>
        <v>-50764.287714902144</v>
      </c>
      <c r="J121" s="1">
        <f t="shared" si="9"/>
        <v>23251699.113285098</v>
      </c>
      <c r="K121" s="1">
        <f t="shared" si="10"/>
        <v>-18.343046337366104</v>
      </c>
      <c r="L121" s="7"/>
      <c r="M121" s="7"/>
      <c r="N121" s="8"/>
      <c r="O121" s="7"/>
    </row>
    <row r="122" spans="1:15" x14ac:dyDescent="0.25">
      <c r="A122" s="1" t="s">
        <v>0</v>
      </c>
      <c r="B122" s="1" t="s">
        <v>35</v>
      </c>
      <c r="C122" s="1">
        <v>17021965.388</v>
      </c>
      <c r="D122" s="1">
        <v>-7864226.9580000006</v>
      </c>
      <c r="E122" s="1">
        <v>-18597737.485000003</v>
      </c>
      <c r="F122" s="1">
        <v>-8.6592939999999998E-5</v>
      </c>
      <c r="G122" s="14"/>
      <c r="H122" s="7">
        <f t="shared" si="11"/>
        <v>27547087.99355384</v>
      </c>
      <c r="I122" s="1">
        <f t="shared" si="12"/>
        <v>-25959.910328046521</v>
      </c>
      <c r="J122" s="1">
        <f t="shared" si="9"/>
        <v>-25959.910328046521</v>
      </c>
      <c r="K122" s="1">
        <f t="shared" si="10"/>
        <v>27573047.903881885</v>
      </c>
      <c r="L122" s="7"/>
      <c r="M122" s="7"/>
      <c r="N122" s="8"/>
      <c r="O122" s="7"/>
    </row>
    <row r="123" spans="1:15" x14ac:dyDescent="0.25">
      <c r="A123" s="3" t="s">
        <v>40</v>
      </c>
      <c r="B123" s="13" t="s">
        <v>43</v>
      </c>
      <c r="C123" s="1">
        <v>-2645732.0749999997</v>
      </c>
      <c r="D123" s="1">
        <v>17163094.946000002</v>
      </c>
      <c r="E123" s="1">
        <v>19892270.293000001</v>
      </c>
      <c r="F123" s="1">
        <v>-7.4996690000000006E-5</v>
      </c>
      <c r="G123" s="14">
        <v>22875895.269000001</v>
      </c>
      <c r="H123" s="7">
        <f>((C123-4456073.447)^2+(D123-3126946.785)^2+(E123-3314234.503)^2)^0.5</f>
        <v>22853454.170526922</v>
      </c>
      <c r="I123" s="1">
        <f>(F123*299792458)</f>
        <v>-22483.442036964021</v>
      </c>
      <c r="J123" s="1">
        <f>I123+G123</f>
        <v>22853411.826963037</v>
      </c>
      <c r="K123" s="1">
        <f>H123-J123</f>
        <v>42.343563884496689</v>
      </c>
      <c r="L123" s="7"/>
      <c r="M123" s="7"/>
      <c r="N123" s="8"/>
      <c r="O123" s="7"/>
    </row>
    <row r="124" spans="1:15" x14ac:dyDescent="0.25">
      <c r="A124" s="1" t="s">
        <v>0</v>
      </c>
      <c r="B124" s="1" t="s">
        <v>7</v>
      </c>
      <c r="C124" s="1">
        <v>-17223353.384</v>
      </c>
      <c r="D124" s="1">
        <v>15295949.271</v>
      </c>
      <c r="E124" s="1">
        <v>13999928.544</v>
      </c>
      <c r="F124" s="1">
        <v>-6.5234702600000007E-4</v>
      </c>
      <c r="G124" s="14"/>
      <c r="H124" s="7">
        <f t="shared" si="11"/>
        <v>27060418.074427817</v>
      </c>
      <c r="I124" s="1">
        <f t="shared" si="12"/>
        <v>-195568.71839352994</v>
      </c>
      <c r="J124" s="1">
        <f>I124+G124</f>
        <v>-195568.71839352994</v>
      </c>
      <c r="K124" s="1">
        <f>H124-J124</f>
        <v>27255986.792821348</v>
      </c>
      <c r="L124" s="7"/>
      <c r="M124" s="7"/>
      <c r="N124" s="8"/>
      <c r="O124" s="7"/>
    </row>
    <row r="125" spans="1:15" x14ac:dyDescent="0.25">
      <c r="A125" s="1" t="s">
        <v>0</v>
      </c>
      <c r="B125" s="1" t="s">
        <v>8</v>
      </c>
      <c r="C125" s="1">
        <v>-11264930.802999999</v>
      </c>
      <c r="D125" s="1">
        <v>-22147983.835999999</v>
      </c>
      <c r="E125" s="1">
        <v>-9640581.682</v>
      </c>
      <c r="F125" s="1">
        <v>-1.6760929899999999E-4</v>
      </c>
      <c r="G125" s="14"/>
      <c r="H125" s="7">
        <f t="shared" si="11"/>
        <v>32462275.87388197</v>
      </c>
      <c r="I125" s="1">
        <f t="shared" si="12"/>
        <v>-50248.003730866934</v>
      </c>
      <c r="J125" s="1">
        <f t="shared" si="9"/>
        <v>-50248.003730866934</v>
      </c>
      <c r="K125" s="1">
        <f t="shared" si="10"/>
        <v>32512523.877612837</v>
      </c>
      <c r="L125" s="7"/>
      <c r="M125" s="7"/>
      <c r="N125" s="8"/>
      <c r="O125" s="7"/>
    </row>
    <row r="126" spans="1:15" x14ac:dyDescent="0.25">
      <c r="A126" s="1" t="s">
        <v>0</v>
      </c>
      <c r="B126" s="1" t="s">
        <v>9</v>
      </c>
      <c r="C126" s="1">
        <v>-1237142.362</v>
      </c>
      <c r="D126" s="1">
        <v>-23172355.127999999</v>
      </c>
      <c r="E126" s="1">
        <v>12852066.583000001</v>
      </c>
      <c r="F126" s="1">
        <v>-1.8297473500000002E-4</v>
      </c>
      <c r="G126" s="14"/>
      <c r="H126" s="7">
        <f t="shared" si="11"/>
        <v>28548839.348478775</v>
      </c>
      <c r="I126" s="1">
        <f t="shared" si="12"/>
        <v>-54854.445557548635</v>
      </c>
      <c r="J126" s="1">
        <f t="shared" si="9"/>
        <v>-54854.445557548635</v>
      </c>
      <c r="K126" s="1">
        <f t="shared" si="10"/>
        <v>28603693.794036325</v>
      </c>
      <c r="L126" s="7"/>
      <c r="M126" s="7"/>
      <c r="N126" s="8"/>
      <c r="O126" s="7"/>
    </row>
    <row r="127" spans="1:15" x14ac:dyDescent="0.25">
      <c r="L127" s="7"/>
      <c r="M127" s="7"/>
      <c r="N127" s="8"/>
      <c r="O127" s="7"/>
    </row>
    <row r="128" spans="1:15" x14ac:dyDescent="0.25">
      <c r="A128" s="1" t="s">
        <v>0</v>
      </c>
      <c r="B128" s="1" t="s">
        <v>11</v>
      </c>
      <c r="C128" s="1">
        <v>-26038662.739</v>
      </c>
      <c r="D128" s="1">
        <v>5451575.6090000002</v>
      </c>
      <c r="E128" s="1">
        <v>-171247.92600000001</v>
      </c>
      <c r="F128" s="1">
        <v>2.3450046699999999E-4</v>
      </c>
      <c r="G128" s="14"/>
      <c r="H128" s="7">
        <f t="shared" si="11"/>
        <v>30781186.169249184</v>
      </c>
      <c r="I128" s="1">
        <f t="shared" si="12"/>
        <v>70301.471404077878</v>
      </c>
      <c r="J128" s="1">
        <f t="shared" si="9"/>
        <v>70301.471404077878</v>
      </c>
      <c r="K128" s="1">
        <f t="shared" si="10"/>
        <v>30710884.697845105</v>
      </c>
      <c r="L128" s="7"/>
      <c r="M128" s="7"/>
      <c r="N128" s="8"/>
      <c r="O128" s="7"/>
    </row>
    <row r="129" spans="1:15" x14ac:dyDescent="0.25">
      <c r="A129" s="1" t="s">
        <v>0</v>
      </c>
      <c r="B129" s="1" t="s">
        <v>12</v>
      </c>
      <c r="C129" s="1">
        <v>-20299923.934</v>
      </c>
      <c r="D129" s="1">
        <v>-7452324.3459999999</v>
      </c>
      <c r="E129" s="1">
        <v>16128816.581999999</v>
      </c>
      <c r="F129" s="1">
        <v>3.1646770099999998E-4</v>
      </c>
      <c r="G129" s="14"/>
      <c r="H129" s="7">
        <f t="shared" si="11"/>
        <v>29816000.70181641</v>
      </c>
      <c r="I129" s="1">
        <f t="shared" si="12"/>
        <v>94874.629960399048</v>
      </c>
      <c r="J129" s="1">
        <f t="shared" si="9"/>
        <v>94874.629960399048</v>
      </c>
      <c r="K129" s="1">
        <f t="shared" si="10"/>
        <v>29721126.071856011</v>
      </c>
      <c r="L129" s="7"/>
      <c r="M129" s="7"/>
      <c r="N129" s="8"/>
      <c r="O129" s="7"/>
    </row>
    <row r="130" spans="1:15" x14ac:dyDescent="0.25">
      <c r="A130" s="1" t="s">
        <v>0</v>
      </c>
      <c r="B130" s="1" t="s">
        <v>13</v>
      </c>
      <c r="C130" s="1">
        <v>5339455.0190000003</v>
      </c>
      <c r="D130" s="1">
        <v>-25634015.726</v>
      </c>
      <c r="E130" s="1">
        <v>-3141502.9539999999</v>
      </c>
      <c r="F130" s="1">
        <v>-6.0203323999999999E-5</v>
      </c>
      <c r="G130" s="14"/>
      <c r="H130" s="7">
        <f t="shared" si="11"/>
        <v>29489826.613166269</v>
      </c>
      <c r="I130" s="1">
        <f t="shared" si="12"/>
        <v>-18048.502481730393</v>
      </c>
      <c r="J130" s="1">
        <f t="shared" si="9"/>
        <v>-18048.502481730393</v>
      </c>
      <c r="K130" s="1">
        <f t="shared" si="10"/>
        <v>29507875.115647998</v>
      </c>
      <c r="L130" s="7"/>
      <c r="M130" s="7"/>
      <c r="N130" s="8"/>
      <c r="O130" s="7"/>
    </row>
    <row r="131" spans="1:15" x14ac:dyDescent="0.25">
      <c r="A131" s="1" t="s">
        <v>0</v>
      </c>
      <c r="B131" s="1" t="s">
        <v>14</v>
      </c>
      <c r="C131" s="1">
        <v>-9982770.1490000002</v>
      </c>
      <c r="D131" s="1">
        <v>-14887462.522</v>
      </c>
      <c r="E131" s="1">
        <v>19521861.970000003</v>
      </c>
      <c r="F131" s="1">
        <v>-3.4924730399999999E-4</v>
      </c>
      <c r="G131" s="14"/>
      <c r="H131" s="7">
        <f t="shared" si="11"/>
        <v>28207912.634204812</v>
      </c>
      <c r="I131" s="1">
        <f t="shared" si="12"/>
        <v>-104701.70771603323</v>
      </c>
      <c r="J131" s="1">
        <f t="shared" si="9"/>
        <v>-104701.70771603323</v>
      </c>
      <c r="K131" s="1">
        <f t="shared" si="10"/>
        <v>28312614.341920845</v>
      </c>
      <c r="L131" s="7"/>
      <c r="M131" s="7"/>
      <c r="N131" s="8"/>
      <c r="O131" s="7"/>
    </row>
    <row r="132" spans="1:15" x14ac:dyDescent="0.25">
      <c r="A132" s="1" t="s">
        <v>0</v>
      </c>
      <c r="B132" s="1" t="s">
        <v>15</v>
      </c>
      <c r="C132" s="1">
        <v>20681962.380000003</v>
      </c>
      <c r="D132" s="1">
        <v>7525792.835</v>
      </c>
      <c r="E132" s="1">
        <v>-14930237.049999999</v>
      </c>
      <c r="F132" s="1">
        <v>-3.4974190299999995E-4</v>
      </c>
      <c r="G132" s="14"/>
      <c r="H132" s="7">
        <f t="shared" si="11"/>
        <v>24809072.140768964</v>
      </c>
      <c r="I132" s="1">
        <f t="shared" si="12"/>
        <v>-104849.98476596756</v>
      </c>
      <c r="J132" s="1">
        <f t="shared" si="9"/>
        <v>-104849.98476596756</v>
      </c>
      <c r="K132" s="1">
        <f t="shared" si="10"/>
        <v>24913922.125534933</v>
      </c>
      <c r="L132" s="7"/>
      <c r="M132" s="7"/>
      <c r="N132" s="8"/>
      <c r="O132" s="7"/>
    </row>
    <row r="133" spans="1:15" x14ac:dyDescent="0.25">
      <c r="A133" s="1" t="s">
        <v>0</v>
      </c>
      <c r="B133" s="1" t="s">
        <v>16</v>
      </c>
      <c r="C133" s="1">
        <v>6960233.8499999996</v>
      </c>
      <c r="D133" s="1">
        <v>22631200.651999999</v>
      </c>
      <c r="E133" s="1">
        <v>-12430087.564999999</v>
      </c>
      <c r="F133" s="1">
        <v>-1.86273232E-4</v>
      </c>
      <c r="G133" s="14"/>
      <c r="H133" s="7">
        <f t="shared" si="11"/>
        <v>25190681.126425486</v>
      </c>
      <c r="I133" s="1">
        <f t="shared" si="12"/>
        <v>-55843.310080884257</v>
      </c>
      <c r="J133" s="1">
        <f t="shared" si="9"/>
        <v>-55843.310080884257</v>
      </c>
      <c r="K133" s="1">
        <f t="shared" si="10"/>
        <v>25246524.436506372</v>
      </c>
      <c r="L133" s="7"/>
      <c r="M133" s="7"/>
      <c r="N133" s="8"/>
      <c r="O133" s="7"/>
    </row>
    <row r="134" spans="1:15" x14ac:dyDescent="0.25">
      <c r="A134" s="1" t="s">
        <v>0</v>
      </c>
      <c r="B134" s="1" t="s">
        <v>17</v>
      </c>
      <c r="C134" s="1">
        <v>-13205141.322999999</v>
      </c>
      <c r="D134" s="1">
        <v>22697518.841000002</v>
      </c>
      <c r="E134" s="1">
        <v>3186589.2609999999</v>
      </c>
      <c r="F134" s="1">
        <v>2.7842428399999999E-4</v>
      </c>
      <c r="G134" s="14"/>
      <c r="H134" s="7">
        <f t="shared" si="11"/>
        <v>26361754.324379846</v>
      </c>
      <c r="I134" s="1">
        <f t="shared" si="12"/>
        <v>83469.500467250065</v>
      </c>
      <c r="J134" s="1">
        <f t="shared" si="9"/>
        <v>83469.500467250065</v>
      </c>
      <c r="K134" s="1">
        <f t="shared" si="10"/>
        <v>26278284.823912598</v>
      </c>
      <c r="L134" s="7"/>
      <c r="M134" s="7"/>
      <c r="N134" s="8"/>
      <c r="O134" s="7"/>
    </row>
    <row r="135" spans="1:15" x14ac:dyDescent="0.25">
      <c r="A135" s="1" t="s">
        <v>0</v>
      </c>
      <c r="B135" s="1" t="s">
        <v>18</v>
      </c>
      <c r="C135" s="1">
        <v>-20618923.730999999</v>
      </c>
      <c r="D135" s="1">
        <v>-8631487.5769999996</v>
      </c>
      <c r="E135" s="1">
        <v>-14408488.619999999</v>
      </c>
      <c r="F135" s="1">
        <v>-9.4711643000000001E-5</v>
      </c>
      <c r="G135" s="14"/>
      <c r="H135" s="7">
        <f t="shared" si="11"/>
        <v>32880255.123959869</v>
      </c>
      <c r="I135" s="1">
        <f t="shared" si="12"/>
        <v>-28393.836256188493</v>
      </c>
      <c r="J135" s="1">
        <f t="shared" si="9"/>
        <v>-28393.836256188493</v>
      </c>
      <c r="K135" s="1">
        <f t="shared" si="10"/>
        <v>32908648.960216057</v>
      </c>
      <c r="L135" s="7"/>
      <c r="M135" s="7"/>
      <c r="N135" s="8"/>
      <c r="O135" s="7"/>
    </row>
    <row r="136" spans="1:15" x14ac:dyDescent="0.25">
      <c r="A136" s="1" t="s">
        <v>0</v>
      </c>
      <c r="B136" s="1" t="s">
        <v>19</v>
      </c>
      <c r="C136" s="1">
        <v>-1725012.5919999999</v>
      </c>
      <c r="D136" s="1">
        <v>26070886.609000001</v>
      </c>
      <c r="E136" s="1">
        <v>-4105383.0840000003</v>
      </c>
      <c r="F136" s="1">
        <v>-7.6077687000000003E-5</v>
      </c>
      <c r="G136" s="14"/>
      <c r="H136" s="7">
        <f t="shared" si="11"/>
        <v>24893391.179310497</v>
      </c>
      <c r="I136" s="1">
        <f t="shared" si="12"/>
        <v>-22807.516784684645</v>
      </c>
      <c r="J136" s="1">
        <f t="shared" si="9"/>
        <v>-22807.516784684645</v>
      </c>
      <c r="K136" s="1">
        <f t="shared" si="10"/>
        <v>24916198.69609518</v>
      </c>
      <c r="L136" s="7"/>
      <c r="M136" s="7"/>
      <c r="N136" s="8"/>
      <c r="O136" s="7"/>
    </row>
    <row r="137" spans="1:15" x14ac:dyDescent="0.25">
      <c r="A137" s="1" t="s">
        <v>0</v>
      </c>
      <c r="B137" s="1" t="s">
        <v>20</v>
      </c>
      <c r="C137" s="1">
        <v>8042312.7390000001</v>
      </c>
      <c r="D137" s="1">
        <v>-13396271.698000001</v>
      </c>
      <c r="E137" s="1">
        <v>21134466.737</v>
      </c>
      <c r="F137" s="1">
        <v>-4.8169001100000001E-4</v>
      </c>
      <c r="G137" s="14"/>
      <c r="H137" s="7">
        <f t="shared" si="11"/>
        <v>24564986.020149294</v>
      </c>
      <c r="I137" s="1">
        <f t="shared" si="12"/>
        <v>-144407.03239173704</v>
      </c>
      <c r="J137" s="1">
        <f t="shared" si="9"/>
        <v>-144407.03239173704</v>
      </c>
      <c r="K137" s="1">
        <f t="shared" si="10"/>
        <v>24709393.052541032</v>
      </c>
      <c r="L137" s="7"/>
      <c r="M137" s="7"/>
      <c r="N137" s="8"/>
      <c r="O137" s="7"/>
    </row>
    <row r="138" spans="1:15" x14ac:dyDescent="0.25">
      <c r="A138" s="1" t="s">
        <v>0</v>
      </c>
      <c r="B138" s="1" t="s">
        <v>21</v>
      </c>
      <c r="C138" s="1">
        <v>-15735676.717</v>
      </c>
      <c r="D138" s="1">
        <v>1756470.821</v>
      </c>
      <c r="E138" s="1">
        <v>-20906112.006000001</v>
      </c>
      <c r="F138" s="1">
        <v>5.8842315599999995E-4</v>
      </c>
      <c r="G138" s="14"/>
      <c r="H138" s="7">
        <f t="shared" si="11"/>
        <v>31562797.152174652</v>
      </c>
      <c r="I138" s="1">
        <f t="shared" si="12"/>
        <v>176404.82428135743</v>
      </c>
      <c r="J138" s="1">
        <f t="shared" si="9"/>
        <v>176404.82428135743</v>
      </c>
      <c r="K138" s="1">
        <f t="shared" si="10"/>
        <v>31386392.327893294</v>
      </c>
      <c r="L138" s="7"/>
      <c r="M138" s="7"/>
      <c r="N138" s="8"/>
      <c r="O138" s="7"/>
    </row>
    <row r="139" spans="1:15" x14ac:dyDescent="0.25">
      <c r="A139" s="1" t="s">
        <v>0</v>
      </c>
      <c r="B139" s="1" t="s">
        <v>22</v>
      </c>
      <c r="C139" s="1">
        <v>19939419.817000002</v>
      </c>
      <c r="D139" s="1">
        <v>7242216.7050000001</v>
      </c>
      <c r="E139" s="1">
        <v>16041403.767999999</v>
      </c>
      <c r="F139" s="1">
        <v>2.17713223E-4</v>
      </c>
      <c r="G139" s="14">
        <v>20395690.699999999</v>
      </c>
      <c r="H139" s="7">
        <f t="shared" si="11"/>
        <v>20460945.697298784</v>
      </c>
      <c r="I139" s="1">
        <f t="shared" si="12"/>
        <v>65268.782262272136</v>
      </c>
      <c r="J139" s="1">
        <f t="shared" si="9"/>
        <v>20460959.482262272</v>
      </c>
      <c r="K139" s="1">
        <f t="shared" si="10"/>
        <v>-13.784963488578796</v>
      </c>
      <c r="L139" s="7"/>
      <c r="M139" s="7"/>
      <c r="N139" s="8"/>
      <c r="O139" s="7"/>
    </row>
    <row r="140" spans="1:15" x14ac:dyDescent="0.25">
      <c r="A140" s="1" t="s">
        <v>0</v>
      </c>
      <c r="B140" s="1" t="s">
        <v>23</v>
      </c>
      <c r="C140" s="1">
        <v>-17333803.166000001</v>
      </c>
      <c r="D140" s="1">
        <v>8949412.7200000007</v>
      </c>
      <c r="E140" s="1">
        <v>-18196889.75</v>
      </c>
      <c r="F140" s="1">
        <v>1.32237238E-4</v>
      </c>
      <c r="G140" s="14"/>
      <c r="H140" s="7">
        <f t="shared" si="11"/>
        <v>31167744.528630953</v>
      </c>
      <c r="I140" s="1">
        <f t="shared" si="12"/>
        <v>39643.726619151006</v>
      </c>
      <c r="J140" s="1">
        <f t="shared" ref="J140:J203" si="13">I140+G140</f>
        <v>39643.726619151006</v>
      </c>
      <c r="K140" s="1">
        <f t="shared" ref="K140:K203" si="14">H140-J140</f>
        <v>31128100.802011803</v>
      </c>
      <c r="L140" s="7"/>
      <c r="M140" s="7"/>
      <c r="N140" s="8"/>
      <c r="O140" s="7"/>
    </row>
    <row r="141" spans="1:15" x14ac:dyDescent="0.25">
      <c r="A141" s="1" t="s">
        <v>0</v>
      </c>
      <c r="B141" s="1" t="s">
        <v>24</v>
      </c>
      <c r="C141" s="1">
        <v>-10888917.615</v>
      </c>
      <c r="D141" s="1">
        <v>11263414.9</v>
      </c>
      <c r="E141" s="1">
        <v>21440940.221000001</v>
      </c>
      <c r="F141" s="1">
        <v>5.1626601600000008E-4</v>
      </c>
      <c r="G141" s="14"/>
      <c r="H141" s="7">
        <f t="shared" si="11"/>
        <v>25104747.046450108</v>
      </c>
      <c r="I141" s="1">
        <f t="shared" si="12"/>
        <v>154772.65791850735</v>
      </c>
      <c r="J141" s="1">
        <f t="shared" si="13"/>
        <v>154772.65791850735</v>
      </c>
      <c r="K141" s="1">
        <f t="shared" si="14"/>
        <v>24949974.388531599</v>
      </c>
      <c r="L141" s="7"/>
      <c r="M141" s="7"/>
      <c r="N141" s="8"/>
      <c r="O141" s="7"/>
    </row>
    <row r="142" spans="1:15" x14ac:dyDescent="0.25">
      <c r="A142" s="1" t="s">
        <v>0</v>
      </c>
      <c r="B142" s="1" t="s">
        <v>25</v>
      </c>
      <c r="C142" s="1">
        <v>6743027.2349999994</v>
      </c>
      <c r="D142" s="1">
        <v>-16073289.280000001</v>
      </c>
      <c r="E142" s="1">
        <v>-19174581.011</v>
      </c>
      <c r="F142" s="1">
        <v>1.5950182899999998E-4</v>
      </c>
      <c r="G142" s="14"/>
      <c r="H142" s="7">
        <f t="shared" si="11"/>
        <v>29658490.281922668</v>
      </c>
      <c r="I142" s="1">
        <f t="shared" si="12"/>
        <v>47817.44537140568</v>
      </c>
      <c r="J142" s="1">
        <f t="shared" si="13"/>
        <v>47817.44537140568</v>
      </c>
      <c r="K142" s="1">
        <f t="shared" si="14"/>
        <v>29610672.836551264</v>
      </c>
      <c r="L142" s="7"/>
      <c r="M142" s="7"/>
      <c r="N142" s="8"/>
      <c r="O142" s="7"/>
    </row>
    <row r="143" spans="1:15" x14ac:dyDescent="0.25">
      <c r="A143" s="1" t="s">
        <v>0</v>
      </c>
      <c r="B143" s="1" t="s">
        <v>26</v>
      </c>
      <c r="C143" s="1">
        <v>16966217.331</v>
      </c>
      <c r="D143" s="1">
        <v>-12532913.043</v>
      </c>
      <c r="E143" s="1">
        <v>-15622459.68</v>
      </c>
      <c r="F143" s="1">
        <v>2.2894513399999999E-4</v>
      </c>
      <c r="G143" s="14"/>
      <c r="H143" s="7">
        <f t="shared" si="11"/>
        <v>27574141.80734292</v>
      </c>
      <c r="I143" s="1">
        <f t="shared" si="12"/>
        <v>68636.024468999371</v>
      </c>
      <c r="J143" s="1">
        <f t="shared" si="13"/>
        <v>68636.024468999371</v>
      </c>
      <c r="K143" s="1">
        <f t="shared" si="14"/>
        <v>27505505.782873921</v>
      </c>
      <c r="L143" s="7"/>
      <c r="M143" s="7"/>
      <c r="N143" s="8"/>
      <c r="O143" s="7"/>
    </row>
    <row r="144" spans="1:15" x14ac:dyDescent="0.25">
      <c r="A144" s="1" t="s">
        <v>0</v>
      </c>
      <c r="B144" s="1" t="s">
        <v>27</v>
      </c>
      <c r="C144" s="1">
        <v>20594900.987</v>
      </c>
      <c r="D144" s="1">
        <v>15928618.177000001</v>
      </c>
      <c r="E144" s="1">
        <v>-5515948.2349999994</v>
      </c>
      <c r="F144" s="1">
        <v>-7.575151E-6</v>
      </c>
      <c r="G144" s="14">
        <v>22414748.013999999</v>
      </c>
      <c r="H144" s="7">
        <f t="shared" si="11"/>
        <v>22412422.269381925</v>
      </c>
      <c r="I144" s="1">
        <f t="shared" si="12"/>
        <v>-2270.973138011158</v>
      </c>
      <c r="J144" s="1">
        <f t="shared" si="13"/>
        <v>22412477.040861987</v>
      </c>
      <c r="K144" s="1">
        <f t="shared" si="14"/>
        <v>-54.771480061113834</v>
      </c>
      <c r="L144" s="7"/>
      <c r="M144" s="7"/>
      <c r="N144" s="8"/>
      <c r="O144" s="7"/>
    </row>
    <row r="145" spans="1:15" x14ac:dyDescent="0.25">
      <c r="A145" s="1" t="s">
        <v>0</v>
      </c>
      <c r="B145" s="1" t="s">
        <v>28</v>
      </c>
      <c r="C145" s="1">
        <v>555902.65999999992</v>
      </c>
      <c r="D145" s="1">
        <v>16232681.544</v>
      </c>
      <c r="E145" s="1">
        <v>-21264802.5</v>
      </c>
      <c r="F145" s="1">
        <v>2.6716631699999998E-4</v>
      </c>
      <c r="G145" s="14"/>
      <c r="H145" s="7">
        <f t="shared" si="11"/>
        <v>28126511.972441092</v>
      </c>
      <c r="I145" s="1">
        <f t="shared" si="12"/>
        <v>80094.446868237181</v>
      </c>
      <c r="J145" s="1">
        <f t="shared" si="13"/>
        <v>80094.446868237181</v>
      </c>
      <c r="K145" s="1">
        <f t="shared" si="14"/>
        <v>28046417.525572855</v>
      </c>
      <c r="L145" s="7"/>
      <c r="M145" s="7"/>
      <c r="N145" s="8"/>
      <c r="O145" s="7"/>
    </row>
    <row r="146" spans="1:15" x14ac:dyDescent="0.25">
      <c r="A146" s="1" t="s">
        <v>0</v>
      </c>
      <c r="B146" s="1" t="s">
        <v>29</v>
      </c>
      <c r="C146" s="1">
        <v>17376217.708000001</v>
      </c>
      <c r="D146" s="1">
        <v>20263692.089000002</v>
      </c>
      <c r="E146" s="1">
        <v>-1327625.878</v>
      </c>
      <c r="F146" s="1">
        <v>2.9957174199999996E-4</v>
      </c>
      <c r="G146" s="14">
        <v>21867962.168000001</v>
      </c>
      <c r="H146" s="7">
        <f t="shared" si="11"/>
        <v>21957801.23636961</v>
      </c>
      <c r="I146" s="1">
        <f t="shared" si="12"/>
        <v>89809.34888152183</v>
      </c>
      <c r="J146" s="1">
        <f t="shared" si="13"/>
        <v>21957771.516881522</v>
      </c>
      <c r="K146" s="1">
        <f t="shared" si="14"/>
        <v>29.719488088041544</v>
      </c>
      <c r="L146" s="7"/>
      <c r="M146" s="7"/>
      <c r="N146" s="8"/>
      <c r="O146" s="7"/>
    </row>
    <row r="147" spans="1:15" x14ac:dyDescent="0.25">
      <c r="A147" s="1" t="s">
        <v>0</v>
      </c>
      <c r="B147" s="1" t="s">
        <v>30</v>
      </c>
      <c r="C147" s="1">
        <v>17049668.370000001</v>
      </c>
      <c r="D147" s="1">
        <v>-3785918.2820000001</v>
      </c>
      <c r="E147" s="1">
        <v>20004844.653999999</v>
      </c>
      <c r="F147" s="1">
        <v>1.91527715E-4</v>
      </c>
      <c r="G147" s="14">
        <v>21964518.927999999</v>
      </c>
      <c r="H147" s="7">
        <f t="shared" si="11"/>
        <v>22021871.031586405</v>
      </c>
      <c r="I147" s="1">
        <f t="shared" si="12"/>
        <v>57418.564454973472</v>
      </c>
      <c r="J147" s="1">
        <f t="shared" si="13"/>
        <v>22021937.492454972</v>
      </c>
      <c r="K147" s="1">
        <f t="shared" si="14"/>
        <v>-66.460868567228317</v>
      </c>
      <c r="L147" s="7"/>
      <c r="M147" s="7"/>
      <c r="N147" s="8"/>
      <c r="O147" s="7"/>
    </row>
    <row r="148" spans="1:15" x14ac:dyDescent="0.25">
      <c r="A148" s="1" t="s">
        <v>0</v>
      </c>
      <c r="B148" s="1" t="s">
        <v>31</v>
      </c>
      <c r="C148" s="1">
        <v>12435356.151000001</v>
      </c>
      <c r="D148" s="1">
        <v>-21865161.772999998</v>
      </c>
      <c r="E148" s="1">
        <v>7662627.3760000002</v>
      </c>
      <c r="F148" s="1">
        <v>1.56953893E-4</v>
      </c>
      <c r="G148" s="14"/>
      <c r="H148" s="7">
        <f t="shared" si="11"/>
        <v>26592911.898157515</v>
      </c>
      <c r="I148" s="1">
        <f t="shared" si="12"/>
        <v>47053.593375138989</v>
      </c>
      <c r="J148" s="1">
        <f t="shared" si="13"/>
        <v>47053.593375138989</v>
      </c>
      <c r="K148" s="1">
        <f t="shared" si="14"/>
        <v>26545858.304782376</v>
      </c>
      <c r="L148" s="7"/>
      <c r="M148" s="7"/>
      <c r="N148" s="8"/>
      <c r="O148" s="7"/>
    </row>
    <row r="149" spans="1:15" x14ac:dyDescent="0.25">
      <c r="A149" s="1" t="s">
        <v>0</v>
      </c>
      <c r="B149" s="1" t="s">
        <v>32</v>
      </c>
      <c r="C149" s="1">
        <v>-17464037.443</v>
      </c>
      <c r="D149" s="1">
        <v>-1044236.404</v>
      </c>
      <c r="E149" s="1">
        <v>-19397763.020999998</v>
      </c>
      <c r="F149" s="1">
        <v>3.7847445399999998E-4</v>
      </c>
      <c r="G149" s="14"/>
      <c r="H149" s="7">
        <f t="shared" si="11"/>
        <v>31839046.187916413</v>
      </c>
      <c r="I149" s="1">
        <f t="shared" si="12"/>
        <v>113463.78685486793</v>
      </c>
      <c r="J149" s="1">
        <f t="shared" si="13"/>
        <v>113463.78685486793</v>
      </c>
      <c r="K149" s="1">
        <f t="shared" si="14"/>
        <v>31725582.401061546</v>
      </c>
      <c r="L149" s="7"/>
      <c r="M149" s="7"/>
      <c r="N149" s="8"/>
      <c r="O149" s="7"/>
    </row>
    <row r="150" spans="1:15" x14ac:dyDescent="0.25">
      <c r="A150" s="1" t="s">
        <v>0</v>
      </c>
      <c r="B150" s="1" t="s">
        <v>33</v>
      </c>
      <c r="C150" s="1">
        <v>6964485.7490000008</v>
      </c>
      <c r="D150" s="1">
        <v>16940316.674999997</v>
      </c>
      <c r="E150" s="1">
        <v>19165227.468000002</v>
      </c>
      <c r="F150" s="1">
        <v>-4.9242865200000005E-4</v>
      </c>
      <c r="G150" s="14">
        <v>21322013.017999999</v>
      </c>
      <c r="H150" s="7">
        <f t="shared" si="11"/>
        <v>21174401.950734358</v>
      </c>
      <c r="I150" s="1">
        <f t="shared" si="12"/>
        <v>-147626.39597270664</v>
      </c>
      <c r="J150" s="1">
        <f t="shared" si="13"/>
        <v>21174386.622027293</v>
      </c>
      <c r="K150" s="1">
        <f t="shared" si="14"/>
        <v>15.328707065433264</v>
      </c>
      <c r="L150" s="7"/>
      <c r="M150" s="7"/>
      <c r="N150" s="8"/>
      <c r="O150" s="7"/>
    </row>
    <row r="151" spans="1:15" x14ac:dyDescent="0.25">
      <c r="A151" s="1" t="s">
        <v>0</v>
      </c>
      <c r="B151" s="1" t="s">
        <v>34</v>
      </c>
      <c r="C151" s="1">
        <v>25915250.204</v>
      </c>
      <c r="D151" s="1">
        <v>-6524892.4340000004</v>
      </c>
      <c r="E151" s="1">
        <v>2102444.7199999997</v>
      </c>
      <c r="F151" s="1">
        <v>-1.6932920999999999E-4</v>
      </c>
      <c r="G151" s="14">
        <v>23611821.403000001</v>
      </c>
      <c r="H151" s="7">
        <f t="shared" si="11"/>
        <v>23561042.037137888</v>
      </c>
      <c r="I151" s="1">
        <f t="shared" si="12"/>
        <v>-50763.620077098174</v>
      </c>
      <c r="J151" s="1">
        <f t="shared" si="13"/>
        <v>23561057.782922901</v>
      </c>
      <c r="K151" s="1">
        <f t="shared" si="14"/>
        <v>-15.745785012841225</v>
      </c>
      <c r="L151" s="7"/>
      <c r="M151" s="7"/>
      <c r="N151" s="8"/>
      <c r="O151" s="7"/>
    </row>
    <row r="152" spans="1:15" x14ac:dyDescent="0.25">
      <c r="A152" s="3" t="s">
        <v>40</v>
      </c>
      <c r="B152" s="13" t="s">
        <v>42</v>
      </c>
      <c r="C152" s="1">
        <v>-4428876.7970000003</v>
      </c>
      <c r="D152" s="1">
        <v>15602863.970000001</v>
      </c>
      <c r="E152" s="1">
        <v>20843488.41</v>
      </c>
      <c r="F152" s="1">
        <v>-7.4998174000000012E-5</v>
      </c>
      <c r="G152" s="1">
        <v>23300442.002999999</v>
      </c>
      <c r="H152" s="7">
        <f>((C152-4456073.447)^2+(D152-3126946.785)^2+(E152-3314234.503)^2)^0.5</f>
        <v>23278006.636767864</v>
      </c>
      <c r="I152" s="1">
        <f>(F152*299792458)</f>
        <v>-22483.886928971697</v>
      </c>
      <c r="J152" s="1">
        <f>I152+G152</f>
        <v>23277958.116071027</v>
      </c>
      <c r="K152" s="1">
        <f>H152-J152</f>
        <v>48.520696837455034</v>
      </c>
      <c r="L152" s="7"/>
      <c r="M152" s="7"/>
      <c r="N152" s="8"/>
      <c r="O152" s="7"/>
    </row>
    <row r="153" spans="1:15" x14ac:dyDescent="0.25">
      <c r="A153" s="1" t="s">
        <v>0</v>
      </c>
      <c r="B153" s="1" t="s">
        <v>41</v>
      </c>
      <c r="C153" s="1">
        <v>-2079880.3670000003</v>
      </c>
      <c r="D153" s="1">
        <v>-14693070.550000001</v>
      </c>
      <c r="E153" s="1">
        <v>-22294015.18</v>
      </c>
      <c r="F153" s="1">
        <v>4.06728495E-4</v>
      </c>
      <c r="H153" s="7">
        <f>((C153-4456073.447)^2+(D153-3126946.785)^2+(E153-3314234.503)^2)^0.5</f>
        <v>31875604.494743489</v>
      </c>
      <c r="I153" s="1">
        <f>(F153*299792458)</f>
        <v>121934.13525469071</v>
      </c>
      <c r="J153" s="1">
        <f t="shared" si="13"/>
        <v>121934.13525469071</v>
      </c>
      <c r="K153" s="1">
        <f>H153-J153</f>
        <v>31753670.359488796</v>
      </c>
      <c r="L153" s="7"/>
      <c r="M153" s="7"/>
      <c r="N153" s="8"/>
      <c r="O153" s="7"/>
    </row>
    <row r="154" spans="1:15" x14ac:dyDescent="0.25">
      <c r="A154" s="1" t="s">
        <v>0</v>
      </c>
      <c r="B154" s="1" t="s">
        <v>7</v>
      </c>
      <c r="C154" s="1">
        <v>-18575816.100000001</v>
      </c>
      <c r="D154" s="1">
        <v>15570334.42</v>
      </c>
      <c r="E154" s="1">
        <v>11675128.720000001</v>
      </c>
      <c r="F154" s="1">
        <v>-6.5234811800000004E-4</v>
      </c>
      <c r="H154" s="7">
        <f>((C154-4456073.447)^2+(D154-3126946.785)^2+(E154-3314234.503)^2)^0.5</f>
        <v>27481091.391135518</v>
      </c>
      <c r="I154" s="1">
        <f t="shared" si="12"/>
        <v>-195569.04576689407</v>
      </c>
      <c r="J154" s="1">
        <f>I154+G154</f>
        <v>-195569.04576689407</v>
      </c>
      <c r="K154" s="1">
        <f t="shared" si="14"/>
        <v>27676660.436902411</v>
      </c>
      <c r="L154" s="7"/>
      <c r="M154" s="7"/>
      <c r="N154" s="8"/>
      <c r="O154" s="7"/>
    </row>
    <row r="155" spans="1:15" x14ac:dyDescent="0.25">
      <c r="A155" s="1" t="s">
        <v>0</v>
      </c>
      <c r="B155" s="1" t="s">
        <v>8</v>
      </c>
      <c r="C155" s="1">
        <v>-10278801.82</v>
      </c>
      <c r="D155" s="1">
        <v>-21395391.780000001</v>
      </c>
      <c r="E155" s="1">
        <v>-12134897.58</v>
      </c>
      <c r="F155" s="1">
        <v>-1.6762524199999998E-4</v>
      </c>
      <c r="H155" s="7">
        <f>((C155-4456073.447)^2+(D155-3126946.785)^2+(E155-3314234.503)^2)^0.5</f>
        <v>32513648.210382584</v>
      </c>
      <c r="I155" s="1">
        <f t="shared" si="12"/>
        <v>-50252.783322024829</v>
      </c>
      <c r="J155" s="1">
        <f t="shared" si="13"/>
        <v>-50252.783322024829</v>
      </c>
      <c r="K155" s="1">
        <f t="shared" si="14"/>
        <v>32563900.99370461</v>
      </c>
      <c r="L155" s="7"/>
      <c r="M155" s="7"/>
      <c r="N155" s="8"/>
      <c r="O155" s="7"/>
    </row>
    <row r="156" spans="1:15" x14ac:dyDescent="0.25">
      <c r="A156" s="1" t="s">
        <v>0</v>
      </c>
      <c r="B156" s="1" t="s">
        <v>9</v>
      </c>
      <c r="C156" s="1">
        <v>-620678.68799999997</v>
      </c>
      <c r="D156" s="1">
        <v>-24375651.129999999</v>
      </c>
      <c r="E156" s="1">
        <v>10435648.92</v>
      </c>
      <c r="F156" s="1">
        <v>-1.8297282999999999E-4</v>
      </c>
      <c r="H156" s="7">
        <f t="shared" ref="H156:H218" si="15">((C156-4456073.447)^2+(D156-3126946.785)^2+(E156-3314234.503)^2)^0.5</f>
        <v>28859675.112742428</v>
      </c>
      <c r="I156" s="1">
        <f t="shared" si="12"/>
        <v>-54853.874452916134</v>
      </c>
      <c r="J156" s="1">
        <f t="shared" si="13"/>
        <v>-54853.874452916134</v>
      </c>
      <c r="K156" s="1">
        <f t="shared" si="14"/>
        <v>28914528.987195343</v>
      </c>
      <c r="L156" s="7"/>
      <c r="M156" s="7"/>
      <c r="N156" s="8"/>
      <c r="O156" s="7"/>
    </row>
    <row r="157" spans="1:15" x14ac:dyDescent="0.25">
      <c r="L157" s="7"/>
      <c r="M157" s="7"/>
      <c r="N157" s="8"/>
      <c r="O157" s="7"/>
    </row>
    <row r="158" spans="1:15" x14ac:dyDescent="0.25">
      <c r="A158" s="1" t="s">
        <v>0</v>
      </c>
      <c r="B158" s="1" t="s">
        <v>11</v>
      </c>
      <c r="C158" s="1">
        <v>-25894765.399999999</v>
      </c>
      <c r="D158" s="1">
        <v>5235468.9740000004</v>
      </c>
      <c r="E158" s="1">
        <v>-3065146.0809999998</v>
      </c>
      <c r="F158" s="1">
        <v>2.3451108199999999E-4</v>
      </c>
      <c r="H158" s="7">
        <f t="shared" si="15"/>
        <v>31085620.167105976</v>
      </c>
      <c r="I158" s="1">
        <f t="shared" ref="I158:I221" si="16">(F158*299792458)</f>
        <v>70304.653701019546</v>
      </c>
      <c r="J158" s="1">
        <f>I158+G158</f>
        <v>70304.653701019546</v>
      </c>
      <c r="K158" s="1">
        <f t="shared" si="14"/>
        <v>31015315.513404958</v>
      </c>
      <c r="L158" s="7"/>
      <c r="M158" s="7"/>
      <c r="N158" s="8"/>
      <c r="O158" s="7"/>
    </row>
    <row r="159" spans="1:15" x14ac:dyDescent="0.25">
      <c r="A159" s="1" t="s">
        <v>0</v>
      </c>
      <c r="B159" s="1" t="s">
        <v>12</v>
      </c>
      <c r="C159" s="1">
        <v>-18522615.350000001</v>
      </c>
      <c r="D159" s="1">
        <v>-8035849.6379999993</v>
      </c>
      <c r="E159" s="1">
        <v>17888659.27</v>
      </c>
      <c r="F159" s="1">
        <v>3.16468795E-4</v>
      </c>
      <c r="H159" s="7">
        <f t="shared" si="15"/>
        <v>29411596.694155488</v>
      </c>
      <c r="I159" s="1">
        <f t="shared" si="16"/>
        <v>94874.957933348109</v>
      </c>
      <c r="J159" s="1">
        <f t="shared" si="13"/>
        <v>94874.957933348109</v>
      </c>
      <c r="K159" s="1">
        <f t="shared" si="14"/>
        <v>29316721.73622214</v>
      </c>
      <c r="L159" s="7"/>
      <c r="M159" s="7"/>
      <c r="N159" s="8"/>
      <c r="O159" s="7"/>
    </row>
    <row r="160" spans="1:15" x14ac:dyDescent="0.25">
      <c r="A160" s="1" t="s">
        <v>0</v>
      </c>
      <c r="B160" s="1" t="s">
        <v>13</v>
      </c>
      <c r="C160" s="1">
        <v>5650848.5259999996</v>
      </c>
      <c r="D160" s="1">
        <v>-25752555.739999998</v>
      </c>
      <c r="E160" s="1">
        <v>-266038.65399999998</v>
      </c>
      <c r="F160" s="1">
        <v>-6.0206183E-5</v>
      </c>
      <c r="H160" s="7">
        <f t="shared" si="15"/>
        <v>29125101.020590734</v>
      </c>
      <c r="I160" s="1">
        <f>(F160*299792458)</f>
        <v>-18049.359588367814</v>
      </c>
      <c r="J160" s="1">
        <f t="shared" si="13"/>
        <v>-18049.359588367814</v>
      </c>
      <c r="K160" s="1">
        <f t="shared" si="14"/>
        <v>29143150.3801791</v>
      </c>
      <c r="L160" s="7"/>
      <c r="M160" s="7"/>
      <c r="N160" s="8"/>
      <c r="O160" s="7"/>
    </row>
    <row r="161" spans="1:15" x14ac:dyDescent="0.25">
      <c r="A161" s="1" t="s">
        <v>0</v>
      </c>
      <c r="B161" s="1" t="s">
        <v>14</v>
      </c>
      <c r="C161" s="1">
        <v>-9298131.7940000016</v>
      </c>
      <c r="D161" s="1">
        <v>-16950974.800000001</v>
      </c>
      <c r="E161" s="1">
        <v>18129775.989999998</v>
      </c>
      <c r="F161" s="1">
        <v>-3.4924627800000002E-4</v>
      </c>
      <c r="H161" s="7">
        <f t="shared" si="15"/>
        <v>28492128.150385309</v>
      </c>
      <c r="I161" s="1">
        <f t="shared" si="16"/>
        <v>-104701.40012897133</v>
      </c>
      <c r="J161" s="1">
        <f t="shared" si="13"/>
        <v>-104701.40012897133</v>
      </c>
      <c r="K161" s="1">
        <f t="shared" si="14"/>
        <v>28596829.550514281</v>
      </c>
      <c r="L161" s="7"/>
      <c r="M161" s="7"/>
      <c r="N161" s="8"/>
      <c r="O161" s="7"/>
    </row>
    <row r="162" spans="1:15" x14ac:dyDescent="0.25">
      <c r="A162" s="1" t="s">
        <v>0</v>
      </c>
      <c r="B162" s="1" t="s">
        <v>15</v>
      </c>
      <c r="C162" s="1">
        <v>21680722.210000001</v>
      </c>
      <c r="D162" s="1">
        <v>8774945.0639999993</v>
      </c>
      <c r="E162" s="1">
        <v>-12712179.299999999</v>
      </c>
      <c r="F162" s="1">
        <v>-3.4975319499999999E-4</v>
      </c>
      <c r="G162" s="1">
        <v>24300696.557</v>
      </c>
      <c r="H162" s="7">
        <f t="shared" si="15"/>
        <v>24195750.63835163</v>
      </c>
      <c r="I162" s="1">
        <f t="shared" si="16"/>
        <v>-104853.37002240331</v>
      </c>
      <c r="J162" s="1">
        <f t="shared" si="13"/>
        <v>24195843.186977595</v>
      </c>
      <c r="K162" s="1">
        <f t="shared" si="14"/>
        <v>-92.548625964671373</v>
      </c>
      <c r="L162" s="7"/>
      <c r="M162" s="7"/>
      <c r="N162" s="8"/>
      <c r="O162" s="7"/>
    </row>
    <row r="163" spans="1:15" x14ac:dyDescent="0.25">
      <c r="A163" s="1" t="s">
        <v>0</v>
      </c>
      <c r="B163" s="1" t="s">
        <v>16</v>
      </c>
      <c r="C163" s="1">
        <v>5863330.5060000001</v>
      </c>
      <c r="D163" s="1">
        <v>21586378.34</v>
      </c>
      <c r="E163" s="1">
        <v>-14686129.6</v>
      </c>
      <c r="F163" s="1">
        <v>-1.8628106600000001E-4</v>
      </c>
      <c r="H163" s="7">
        <f t="shared" si="15"/>
        <v>25821388.297386453</v>
      </c>
      <c r="I163" s="1">
        <f t="shared" si="16"/>
        <v>-55845.658655000232</v>
      </c>
      <c r="J163" s="1">
        <f t="shared" si="13"/>
        <v>-55845.658655000232</v>
      </c>
      <c r="K163" s="1">
        <f t="shared" si="14"/>
        <v>25877233.956041452</v>
      </c>
      <c r="L163" s="7"/>
      <c r="M163" s="7"/>
      <c r="N163" s="8"/>
      <c r="O163" s="7"/>
    </row>
    <row r="164" spans="1:15" x14ac:dyDescent="0.25">
      <c r="A164" s="1" t="s">
        <v>0</v>
      </c>
      <c r="B164" s="1" t="s">
        <v>17</v>
      </c>
      <c r="C164" s="1">
        <v>-13208378.84</v>
      </c>
      <c r="D164" s="1">
        <v>22101617.760000002</v>
      </c>
      <c r="E164" s="1">
        <v>6003904.807</v>
      </c>
      <c r="F164" s="1">
        <v>2.7842952100000005E-4</v>
      </c>
      <c r="H164" s="7">
        <f t="shared" si="15"/>
        <v>26063486.711363591</v>
      </c>
      <c r="I164" s="1">
        <f t="shared" si="16"/>
        <v>83471.070480352631</v>
      </c>
      <c r="J164" s="1">
        <f t="shared" si="13"/>
        <v>83471.070480352631</v>
      </c>
      <c r="K164" s="1">
        <f t="shared" si="14"/>
        <v>25980015.640883237</v>
      </c>
      <c r="L164" s="7"/>
      <c r="M164" s="7"/>
      <c r="N164" s="8"/>
      <c r="O164" s="7"/>
    </row>
    <row r="165" spans="1:15" x14ac:dyDescent="0.25">
      <c r="A165" s="1" t="s">
        <v>0</v>
      </c>
      <c r="B165" s="1" t="s">
        <v>18</v>
      </c>
      <c r="C165" s="1">
        <v>-21474012.940000001</v>
      </c>
      <c r="D165" s="1">
        <v>-9905163.7050000001</v>
      </c>
      <c r="E165" s="1">
        <v>-12171982.120000001</v>
      </c>
      <c r="F165" s="1">
        <v>-9.4715794999999998E-5</v>
      </c>
      <c r="H165" s="7">
        <f t="shared" si="15"/>
        <v>32894196.891782179</v>
      </c>
      <c r="I165" s="1">
        <f t="shared" si="16"/>
        <v>-28395.080994474109</v>
      </c>
      <c r="J165" s="1">
        <f t="shared" si="13"/>
        <v>-28395.080994474109</v>
      </c>
      <c r="K165" s="1">
        <f t="shared" si="14"/>
        <v>32922591.972776655</v>
      </c>
      <c r="L165" s="7"/>
      <c r="M165" s="7"/>
      <c r="N165" s="8"/>
      <c r="O165" s="7"/>
    </row>
    <row r="166" spans="1:15" x14ac:dyDescent="0.25">
      <c r="A166" s="1" t="s">
        <v>0</v>
      </c>
      <c r="B166" s="1" t="s">
        <v>19</v>
      </c>
      <c r="C166" s="1">
        <v>-2123014.0789999999</v>
      </c>
      <c r="D166" s="1">
        <v>26284547.219999999</v>
      </c>
      <c r="E166" s="1">
        <v>-1316040.023</v>
      </c>
      <c r="F166" s="1">
        <v>-7.6075633999999993E-5</v>
      </c>
      <c r="H166" s="7">
        <f t="shared" si="15"/>
        <v>24515266.524514992</v>
      </c>
      <c r="I166" s="1">
        <f t="shared" si="16"/>
        <v>-22806.901310768371</v>
      </c>
      <c r="J166" s="1">
        <f t="shared" si="13"/>
        <v>-22806.901310768371</v>
      </c>
      <c r="K166" s="1">
        <f t="shared" si="14"/>
        <v>24538073.42582576</v>
      </c>
      <c r="L166" s="7"/>
      <c r="M166" s="7"/>
      <c r="N166" s="8"/>
      <c r="O166" s="7"/>
    </row>
    <row r="167" spans="1:15" x14ac:dyDescent="0.25">
      <c r="A167" s="1" t="s">
        <v>0</v>
      </c>
      <c r="B167" s="1" t="s">
        <v>20</v>
      </c>
      <c r="C167" s="1">
        <v>9665394.5800000001</v>
      </c>
      <c r="D167" s="1">
        <v>-11484669.26</v>
      </c>
      <c r="E167" s="1">
        <v>21609954.489999998</v>
      </c>
      <c r="F167" s="1">
        <v>-4.8169446699999999E-4</v>
      </c>
      <c r="H167" s="7">
        <f t="shared" si="15"/>
        <v>23986865.57172348</v>
      </c>
      <c r="I167" s="1">
        <f t="shared" si="16"/>
        <v>-144408.36826692987</v>
      </c>
      <c r="J167" s="1">
        <f t="shared" si="13"/>
        <v>-144408.36826692987</v>
      </c>
      <c r="K167" s="1">
        <f t="shared" si="14"/>
        <v>24131273.939990409</v>
      </c>
      <c r="L167" s="7"/>
      <c r="M167" s="7"/>
      <c r="N167" s="8"/>
      <c r="O167" s="7"/>
    </row>
    <row r="168" spans="1:15" x14ac:dyDescent="0.25">
      <c r="A168" s="1" t="s">
        <v>0</v>
      </c>
      <c r="B168" s="1" t="s">
        <v>21</v>
      </c>
      <c r="C168" s="1">
        <v>-14945182.460000001</v>
      </c>
      <c r="D168" s="1">
        <v>-630197.01199999999</v>
      </c>
      <c r="E168" s="1">
        <v>-21524204</v>
      </c>
      <c r="F168" s="1">
        <v>5.8842697899999996E-4</v>
      </c>
      <c r="H168" s="7">
        <f t="shared" si="15"/>
        <v>31740713.406405203</v>
      </c>
      <c r="I168" s="1">
        <f t="shared" si="16"/>
        <v>176405.97038792438</v>
      </c>
      <c r="J168" s="1">
        <f t="shared" si="13"/>
        <v>176405.97038792438</v>
      </c>
      <c r="K168" s="1">
        <f t="shared" si="14"/>
        <v>31564307.436017279</v>
      </c>
      <c r="L168" s="7"/>
      <c r="M168" s="7"/>
      <c r="N168" s="8"/>
      <c r="O168" s="7"/>
    </row>
    <row r="169" spans="1:15" x14ac:dyDescent="0.25">
      <c r="A169" s="1" t="s">
        <v>0</v>
      </c>
      <c r="B169" s="1" t="s">
        <v>22</v>
      </c>
      <c r="C169" s="1">
        <v>18086154.120000001</v>
      </c>
      <c r="D169" s="1">
        <v>7813284.2529999996</v>
      </c>
      <c r="E169" s="1">
        <v>17857152.98</v>
      </c>
      <c r="F169" s="1">
        <v>2.1770474599999999E-4</v>
      </c>
      <c r="G169" s="1">
        <v>20410026.193</v>
      </c>
      <c r="H169" s="7">
        <f t="shared" si="15"/>
        <v>20475285.977127079</v>
      </c>
      <c r="I169" s="1">
        <f>(F169*299792458)</f>
        <v>65266.240921605662</v>
      </c>
      <c r="J169" s="1">
        <f t="shared" si="13"/>
        <v>20475292.433921605</v>
      </c>
      <c r="K169" s="1">
        <f t="shared" si="14"/>
        <v>-6.4567945264279842</v>
      </c>
      <c r="L169" s="7"/>
      <c r="M169" s="7"/>
      <c r="N169" s="8"/>
      <c r="O169" s="7"/>
    </row>
    <row r="170" spans="1:15" x14ac:dyDescent="0.25">
      <c r="A170" s="1" t="s">
        <v>0</v>
      </c>
      <c r="B170" s="1" t="s">
        <v>23</v>
      </c>
      <c r="C170" s="1">
        <v>-16642022.51</v>
      </c>
      <c r="D170" s="1">
        <v>6941674.9560000002</v>
      </c>
      <c r="E170" s="1">
        <v>-19696219.720000003</v>
      </c>
      <c r="F170" s="1">
        <v>1.3224107E-4</v>
      </c>
      <c r="H170" s="7">
        <f t="shared" si="15"/>
        <v>31450958.770412378</v>
      </c>
      <c r="I170" s="1">
        <f t="shared" si="16"/>
        <v>39644.875423850062</v>
      </c>
      <c r="J170" s="1">
        <f t="shared" si="13"/>
        <v>39644.875423850062</v>
      </c>
      <c r="K170" s="1">
        <f t="shared" si="14"/>
        <v>31411313.894988529</v>
      </c>
      <c r="L170" s="7"/>
      <c r="M170" s="7"/>
      <c r="N170" s="8"/>
      <c r="O170" s="7"/>
    </row>
    <row r="171" spans="1:15" x14ac:dyDescent="0.25">
      <c r="A171" s="1" t="s">
        <v>0</v>
      </c>
      <c r="B171" s="1" t="s">
        <v>24</v>
      </c>
      <c r="C171" s="1">
        <v>-12812581.200000001</v>
      </c>
      <c r="D171" s="1">
        <v>9758845.0610000007</v>
      </c>
      <c r="E171" s="1">
        <v>21090863.529999997</v>
      </c>
      <c r="F171" s="1">
        <v>5.1626535899999999E-4</v>
      </c>
      <c r="H171" s="7">
        <f t="shared" si="15"/>
        <v>25655351.247335233</v>
      </c>
      <c r="I171" s="1">
        <f t="shared" si="16"/>
        <v>154772.46095486241</v>
      </c>
      <c r="J171" s="1">
        <f t="shared" si="13"/>
        <v>154772.46095486241</v>
      </c>
      <c r="K171" s="1">
        <f t="shared" si="14"/>
        <v>25500578.786380369</v>
      </c>
      <c r="L171" s="7"/>
      <c r="M171" s="7"/>
      <c r="N171" s="8"/>
      <c r="O171" s="7"/>
    </row>
    <row r="172" spans="1:15" x14ac:dyDescent="0.25">
      <c r="A172" s="1" t="s">
        <v>0</v>
      </c>
      <c r="B172" s="1" t="s">
        <v>25</v>
      </c>
      <c r="C172" s="1">
        <v>8938914.1789999995</v>
      </c>
      <c r="D172" s="1">
        <v>-16632910.940000001</v>
      </c>
      <c r="E172" s="1">
        <v>-17736909.73</v>
      </c>
      <c r="F172" s="1">
        <v>1.5950131099999999E-4</v>
      </c>
      <c r="H172" s="7">
        <f t="shared" si="15"/>
        <v>29218119.581165548</v>
      </c>
      <c r="I172" s="1">
        <f t="shared" si="16"/>
        <v>47817.29007891244</v>
      </c>
      <c r="J172" s="1">
        <f t="shared" si="13"/>
        <v>47817.29007891244</v>
      </c>
      <c r="K172" s="1">
        <f t="shared" si="14"/>
        <v>29170302.291086636</v>
      </c>
      <c r="L172" s="7"/>
      <c r="M172" s="7"/>
      <c r="N172" s="8"/>
      <c r="O172" s="7"/>
    </row>
    <row r="173" spans="1:15" x14ac:dyDescent="0.25">
      <c r="A173" s="1" t="s">
        <v>0</v>
      </c>
      <c r="B173" s="1" t="s">
        <v>26</v>
      </c>
      <c r="C173" s="1">
        <v>16445404.220000001</v>
      </c>
      <c r="D173" s="1">
        <v>-10625421.02</v>
      </c>
      <c r="E173" s="1">
        <v>-17455982.489999998</v>
      </c>
      <c r="F173" s="1">
        <v>2.2894939000000001E-4</v>
      </c>
      <c r="H173" s="7">
        <f t="shared" si="15"/>
        <v>27645498.48645727</v>
      </c>
      <c r="I173" s="1">
        <f t="shared" si="16"/>
        <v>68637.300385700626</v>
      </c>
      <c r="J173" s="1">
        <f t="shared" si="13"/>
        <v>68637.300385700626</v>
      </c>
      <c r="K173" s="1">
        <f t="shared" si="14"/>
        <v>27576861.186071567</v>
      </c>
      <c r="L173" s="7"/>
      <c r="M173" s="7"/>
      <c r="N173" s="8"/>
      <c r="O173" s="7"/>
    </row>
    <row r="174" spans="1:15" x14ac:dyDescent="0.25">
      <c r="A174" s="1" t="s">
        <v>0</v>
      </c>
      <c r="B174" s="1" t="s">
        <v>27</v>
      </c>
      <c r="C174" s="1">
        <v>20772896.620000001</v>
      </c>
      <c r="D174" s="1">
        <v>16416110.649999999</v>
      </c>
      <c r="E174" s="1">
        <v>-2703803.9270000001</v>
      </c>
      <c r="F174" s="1">
        <v>-7.5786069999999997E-6</v>
      </c>
      <c r="G174" s="1">
        <v>21889698.574999999</v>
      </c>
      <c r="H174" s="7">
        <f t="shared" si="15"/>
        <v>21887379.496749453</v>
      </c>
      <c r="I174" s="1">
        <f t="shared" si="16"/>
        <v>-2272.0092207460061</v>
      </c>
      <c r="J174" s="1">
        <f t="shared" si="13"/>
        <v>21887426.565779254</v>
      </c>
      <c r="K174" s="1">
        <f t="shared" si="14"/>
        <v>-47.069029800593853</v>
      </c>
      <c r="L174" s="7"/>
      <c r="M174" s="7"/>
      <c r="N174" s="8"/>
      <c r="O174" s="7"/>
    </row>
    <row r="175" spans="1:15" x14ac:dyDescent="0.25">
      <c r="A175" s="1" t="s">
        <v>0</v>
      </c>
      <c r="B175" s="1" t="s">
        <v>28</v>
      </c>
      <c r="C175" s="1">
        <v>-1700539.5430000001</v>
      </c>
      <c r="D175" s="1">
        <v>16901711.810000002</v>
      </c>
      <c r="E175" s="1">
        <v>-20628258.73</v>
      </c>
      <c r="F175" s="1">
        <v>2.67162485E-4</v>
      </c>
      <c r="H175" s="7">
        <f t="shared" si="15"/>
        <v>28300017.971988123</v>
      </c>
      <c r="I175" s="1">
        <f t="shared" si="16"/>
        <v>80093.298063538125</v>
      </c>
      <c r="J175" s="1">
        <f>I175+G175</f>
        <v>80093.298063538125</v>
      </c>
      <c r="K175" s="1">
        <f t="shared" si="14"/>
        <v>28219924.673924584</v>
      </c>
      <c r="L175" s="7"/>
      <c r="M175" s="7"/>
      <c r="N175" s="8"/>
      <c r="O175" s="7"/>
    </row>
    <row r="176" spans="1:15" x14ac:dyDescent="0.25">
      <c r="A176" s="1" t="s">
        <v>0</v>
      </c>
      <c r="B176" s="1" t="s">
        <v>29</v>
      </c>
      <c r="C176" s="1">
        <v>17008690.760000002</v>
      </c>
      <c r="D176" s="1">
        <v>20233579.559999999</v>
      </c>
      <c r="E176" s="1">
        <v>-4137185.2509999997</v>
      </c>
      <c r="F176" s="1">
        <v>2.99576181E-4</v>
      </c>
      <c r="G176" s="1">
        <v>22398567.460000001</v>
      </c>
      <c r="H176" s="7">
        <f t="shared" si="15"/>
        <v>22488413.52020264</v>
      </c>
      <c r="I176" s="1">
        <f>(F176*299792458)</f>
        <v>89810.679660242895</v>
      </c>
      <c r="J176" s="1">
        <f t="shared" si="13"/>
        <v>22488378.139660243</v>
      </c>
      <c r="K176" s="1">
        <f t="shared" si="14"/>
        <v>35.380542397499084</v>
      </c>
      <c r="L176" s="7"/>
      <c r="M176" s="7"/>
      <c r="N176" s="8"/>
      <c r="O176" s="7"/>
    </row>
    <row r="177" spans="1:15" x14ac:dyDescent="0.25">
      <c r="A177" s="1" t="s">
        <v>0</v>
      </c>
      <c r="B177" s="1" t="s">
        <v>30</v>
      </c>
      <c r="C177" s="1">
        <v>18611455.91</v>
      </c>
      <c r="D177" s="1">
        <v>-2177433.65</v>
      </c>
      <c r="E177" s="1">
        <v>18851352.180000003</v>
      </c>
      <c r="F177" s="1">
        <v>1.9152979500000001E-4</v>
      </c>
      <c r="G177" s="1">
        <v>21620123.883000001</v>
      </c>
      <c r="H177" s="7">
        <f t="shared" si="15"/>
        <v>21677484.406221233</v>
      </c>
      <c r="I177" s="1">
        <f t="shared" si="16"/>
        <v>57419.188023286115</v>
      </c>
      <c r="J177" s="1">
        <f t="shared" si="13"/>
        <v>21677543.071023289</v>
      </c>
      <c r="K177" s="1">
        <f t="shared" si="14"/>
        <v>-58.664802055805922</v>
      </c>
      <c r="L177" s="7"/>
      <c r="M177" s="7"/>
      <c r="N177" s="8"/>
      <c r="O177" s="7"/>
    </row>
    <row r="178" spans="1:15" x14ac:dyDescent="0.25">
      <c r="A178" s="1" t="s">
        <v>0</v>
      </c>
      <c r="B178" s="1" t="s">
        <v>31</v>
      </c>
      <c r="C178" s="1">
        <v>12369765.23</v>
      </c>
      <c r="D178" s="1">
        <v>-20778362.959999997</v>
      </c>
      <c r="E178" s="1">
        <v>10308212.110000001</v>
      </c>
      <c r="F178" s="1">
        <v>1.5696445099999998E-4</v>
      </c>
      <c r="H178" s="7">
        <f t="shared" si="15"/>
        <v>26134384.905865513</v>
      </c>
      <c r="I178" s="1">
        <f t="shared" si="16"/>
        <v>47056.758583910552</v>
      </c>
      <c r="J178" s="1">
        <f t="shared" si="13"/>
        <v>47056.758583910552</v>
      </c>
      <c r="K178" s="1">
        <f t="shared" si="14"/>
        <v>26087328.147281602</v>
      </c>
      <c r="L178" s="7"/>
      <c r="M178" s="7"/>
      <c r="N178" s="8"/>
      <c r="O178" s="7"/>
    </row>
    <row r="179" spans="1:15" x14ac:dyDescent="0.25">
      <c r="A179" s="1" t="s">
        <v>0</v>
      </c>
      <c r="B179" s="1" t="s">
        <v>32</v>
      </c>
      <c r="C179" s="1">
        <v>-18761313.119999997</v>
      </c>
      <c r="D179" s="1">
        <v>-2877680.2179999999</v>
      </c>
      <c r="E179" s="1">
        <v>-17966300.98</v>
      </c>
      <c r="F179" s="1">
        <v>3.7846635700000003E-4</v>
      </c>
      <c r="H179" s="7">
        <f t="shared" si="15"/>
        <v>32061874.163714927</v>
      </c>
      <c r="I179" s="1">
        <f t="shared" si="16"/>
        <v>113461.35943533551</v>
      </c>
      <c r="J179" s="1">
        <f t="shared" si="13"/>
        <v>113461.35943533551</v>
      </c>
      <c r="K179" s="1">
        <f t="shared" si="14"/>
        <v>31948412.804279592</v>
      </c>
      <c r="L179" s="7"/>
      <c r="M179" s="7"/>
      <c r="N179" s="8"/>
      <c r="O179" s="7"/>
    </row>
    <row r="180" spans="1:15" x14ac:dyDescent="0.25">
      <c r="A180" s="1" t="s">
        <v>0</v>
      </c>
      <c r="B180" s="1" t="s">
        <v>33</v>
      </c>
      <c r="C180" s="1">
        <v>6134673.7960000001</v>
      </c>
      <c r="D180" s="1">
        <v>18881081.259999998</v>
      </c>
      <c r="E180" s="1">
        <v>17567822.699999999</v>
      </c>
      <c r="F180" s="1">
        <v>-4.9243331699999995E-4</v>
      </c>
      <c r="G180" s="1">
        <v>21458993.934999999</v>
      </c>
      <c r="H180" s="7">
        <f t="shared" si="15"/>
        <v>21311387.300635878</v>
      </c>
      <c r="I180" s="1">
        <f t="shared" si="16"/>
        <v>-147627.79450452316</v>
      </c>
      <c r="J180" s="1">
        <f t="shared" si="13"/>
        <v>21311366.140495475</v>
      </c>
      <c r="K180" s="1">
        <f t="shared" si="14"/>
        <v>21.16014040261507</v>
      </c>
      <c r="L180" s="7"/>
      <c r="M180" s="7"/>
      <c r="N180" s="8"/>
      <c r="O180" s="7"/>
    </row>
    <row r="181" spans="1:15" x14ac:dyDescent="0.25">
      <c r="A181" s="1" t="s">
        <v>0</v>
      </c>
      <c r="B181" s="1" t="s">
        <v>34</v>
      </c>
      <c r="C181" s="1">
        <v>26057153.649999999</v>
      </c>
      <c r="D181" s="1">
        <v>-6316233.7510000002</v>
      </c>
      <c r="E181" s="1">
        <v>-713680.91300000006</v>
      </c>
      <c r="F181" s="1">
        <v>-1.69333474E-4</v>
      </c>
      <c r="G181" s="1">
        <v>23967390.010000002</v>
      </c>
      <c r="H181" s="7">
        <f t="shared" si="15"/>
        <v>23916614.040670101</v>
      </c>
      <c r="I181" s="1">
        <f t="shared" si="16"/>
        <v>-50764.89839213909</v>
      </c>
      <c r="J181" s="1">
        <f t="shared" si="13"/>
        <v>23916625.111607861</v>
      </c>
      <c r="K181" s="1">
        <f t="shared" si="14"/>
        <v>-11.070937760174274</v>
      </c>
      <c r="L181" s="7"/>
      <c r="M181" s="7"/>
      <c r="N181" s="8"/>
      <c r="O181" s="7"/>
    </row>
    <row r="182" spans="1:15" x14ac:dyDescent="0.25">
      <c r="A182" s="1" t="s">
        <v>0</v>
      </c>
      <c r="B182" s="1" t="s">
        <v>35</v>
      </c>
      <c r="C182" s="1">
        <v>15877828.279999999</v>
      </c>
      <c r="D182" s="1">
        <v>-3404804.1509999996</v>
      </c>
      <c r="E182" s="1">
        <v>-20844395.850000001</v>
      </c>
      <c r="F182" s="1">
        <v>-8.6602928999999996E-5</v>
      </c>
      <c r="H182" s="7">
        <f t="shared" si="15"/>
        <v>27509265.244422443</v>
      </c>
      <c r="I182" s="1">
        <f t="shared" si="16"/>
        <v>-25962.904954909482</v>
      </c>
      <c r="J182" s="1">
        <f t="shared" si="13"/>
        <v>-25962.904954909482</v>
      </c>
      <c r="K182" s="1">
        <f t="shared" si="14"/>
        <v>27535228.149377353</v>
      </c>
      <c r="L182" s="7"/>
      <c r="M182" s="7"/>
      <c r="N182" s="8"/>
      <c r="O182" s="7"/>
    </row>
    <row r="183" spans="1:15" x14ac:dyDescent="0.25">
      <c r="A183" s="3" t="s">
        <v>40</v>
      </c>
      <c r="B183" s="13" t="s">
        <v>48</v>
      </c>
      <c r="C183" s="1">
        <v>-6356098.4170000004</v>
      </c>
      <c r="D183" s="1">
        <v>14080224.899999999</v>
      </c>
      <c r="E183" s="1">
        <v>21429942.23</v>
      </c>
      <c r="F183" s="1">
        <v>-7.5000855000000006E-5</v>
      </c>
      <c r="G183" s="1">
        <v>23793343.399</v>
      </c>
      <c r="H183" s="7">
        <f>((C183-4456073.447)^2+(D183-3126946.785)^2+(E183-3314234.503)^2)^0.5</f>
        <v>23770911.390422091</v>
      </c>
      <c r="I183" s="1">
        <f>(F183*299792458)</f>
        <v>-22484.690672551591</v>
      </c>
      <c r="J183" s="1">
        <f>I183+G183</f>
        <v>23770858.70832745</v>
      </c>
      <c r="K183" s="1">
        <f>H183-J183</f>
        <v>52.682094641029835</v>
      </c>
      <c r="L183" s="7"/>
      <c r="M183" s="7"/>
      <c r="N183" s="8"/>
      <c r="O183" s="7"/>
    </row>
    <row r="184" spans="1:15" x14ac:dyDescent="0.25">
      <c r="A184" s="1" t="s">
        <v>0</v>
      </c>
      <c r="B184" s="1" t="s">
        <v>41</v>
      </c>
      <c r="C184" s="1">
        <v>282981.75099999999</v>
      </c>
      <c r="D184" s="1">
        <v>-15387976.67</v>
      </c>
      <c r="E184" s="1">
        <v>-21881220.560000002</v>
      </c>
      <c r="F184" s="1">
        <v>4.0671898700000005E-4</v>
      </c>
      <c r="H184" s="7">
        <f t="shared" si="15"/>
        <v>31544065.062692624</v>
      </c>
      <c r="I184" s="1">
        <f t="shared" si="16"/>
        <v>121931.28482800006</v>
      </c>
      <c r="J184" s="1">
        <f t="shared" si="13"/>
        <v>121931.28482800006</v>
      </c>
      <c r="K184" s="1">
        <f t="shared" si="14"/>
        <v>31422133.777864624</v>
      </c>
      <c r="L184" s="7"/>
      <c r="M184" s="7"/>
      <c r="N184" s="8"/>
      <c r="O184" s="7"/>
    </row>
    <row r="185" spans="1:15" x14ac:dyDescent="0.25">
      <c r="A185" s="1" t="s">
        <v>0</v>
      </c>
      <c r="B185" s="1" t="s">
        <v>7</v>
      </c>
      <c r="C185" s="1">
        <v>-19666093.289999999</v>
      </c>
      <c r="D185" s="1">
        <v>15814094.549999999</v>
      </c>
      <c r="E185" s="1">
        <v>9157013.4900000002</v>
      </c>
      <c r="F185" s="1">
        <v>-6.5234966799999992E-4</v>
      </c>
      <c r="H185" s="7">
        <f t="shared" si="15"/>
        <v>27874373.764974568</v>
      </c>
      <c r="I185" s="1">
        <f t="shared" si="16"/>
        <v>-195569.51044520392</v>
      </c>
      <c r="J185" s="1">
        <f t="shared" si="13"/>
        <v>-195569.51044520392</v>
      </c>
      <c r="K185" s="1">
        <f t="shared" si="14"/>
        <v>28069943.275419772</v>
      </c>
      <c r="L185" s="7"/>
      <c r="M185" s="7"/>
      <c r="N185" s="8"/>
      <c r="O185" s="7"/>
    </row>
    <row r="186" spans="1:15" x14ac:dyDescent="0.25">
      <c r="A186" s="1" t="s">
        <v>0</v>
      </c>
      <c r="B186" s="1" t="s">
        <v>8</v>
      </c>
      <c r="C186" s="1">
        <v>-9054425.2739999983</v>
      </c>
      <c r="D186" s="1">
        <v>-20515510.84</v>
      </c>
      <c r="E186" s="1">
        <v>-14422667.93</v>
      </c>
      <c r="F186" s="1">
        <v>-1.6764170100000002E-4</v>
      </c>
      <c r="H186" s="7">
        <f t="shared" si="15"/>
        <v>32497647.394201085</v>
      </c>
      <c r="I186" s="1">
        <f t="shared" si="16"/>
        <v>-50257.717606091064</v>
      </c>
      <c r="J186" s="1">
        <f t="shared" si="13"/>
        <v>-50257.717606091064</v>
      </c>
      <c r="K186" s="1">
        <f t="shared" si="14"/>
        <v>32547905.111807175</v>
      </c>
      <c r="L186" s="7"/>
      <c r="M186" s="7"/>
      <c r="N186" s="8"/>
      <c r="O186" s="7"/>
    </row>
    <row r="187" spans="1:15" x14ac:dyDescent="0.25">
      <c r="A187" s="1" t="s">
        <v>0</v>
      </c>
      <c r="B187" s="1" t="s">
        <v>9</v>
      </c>
      <c r="C187" s="1">
        <v>-138230.758</v>
      </c>
      <c r="D187" s="1">
        <v>-25334231.360000003</v>
      </c>
      <c r="E187" s="1">
        <v>7838871.0290000001</v>
      </c>
      <c r="F187" s="1">
        <v>-1.82971551E-4</v>
      </c>
      <c r="H187" s="7">
        <f t="shared" si="15"/>
        <v>29182505.516523421</v>
      </c>
      <c r="I187" s="1">
        <f t="shared" si="16"/>
        <v>-54853.491018362358</v>
      </c>
      <c r="J187" s="1">
        <f t="shared" si="13"/>
        <v>-54853.491018362358</v>
      </c>
      <c r="K187" s="1">
        <f t="shared" si="14"/>
        <v>29237359.007541783</v>
      </c>
      <c r="L187" s="7"/>
      <c r="M187" s="7"/>
      <c r="N187" s="8"/>
      <c r="O187" s="7"/>
    </row>
    <row r="188" spans="1:15" x14ac:dyDescent="0.25">
      <c r="L188" s="7"/>
      <c r="M188" s="7"/>
      <c r="N188" s="8"/>
      <c r="O188" s="7"/>
    </row>
    <row r="189" spans="1:15" x14ac:dyDescent="0.25">
      <c r="A189" s="1" t="s">
        <v>0</v>
      </c>
      <c r="B189" s="1" t="s">
        <v>11</v>
      </c>
      <c r="C189" s="1">
        <v>-25453184.859999999</v>
      </c>
      <c r="D189" s="1">
        <v>4913556.3499999996</v>
      </c>
      <c r="E189" s="1">
        <v>-5906491.1200000001</v>
      </c>
      <c r="F189" s="1">
        <v>2.3452119099999998E-4</v>
      </c>
      <c r="H189" s="7">
        <f t="shared" si="15"/>
        <v>31349282.08471841</v>
      </c>
      <c r="I189" s="1">
        <f t="shared" si="16"/>
        <v>70307.684302977475</v>
      </c>
      <c r="J189" s="1">
        <f t="shared" si="13"/>
        <v>70307.684302977475</v>
      </c>
      <c r="K189" s="1">
        <f t="shared" si="14"/>
        <v>31278974.400415432</v>
      </c>
      <c r="L189" s="7"/>
      <c r="M189" s="7"/>
      <c r="N189" s="8"/>
      <c r="O189" s="7"/>
    </row>
    <row r="190" spans="1:15" x14ac:dyDescent="0.25">
      <c r="A190" s="1" t="s">
        <v>0</v>
      </c>
      <c r="B190" s="1" t="s">
        <v>12</v>
      </c>
      <c r="C190" s="1">
        <v>-16606580.450000001</v>
      </c>
      <c r="D190" s="1">
        <v>-8764507.6850000005</v>
      </c>
      <c r="E190" s="1">
        <v>19354619.84</v>
      </c>
      <c r="F190" s="1">
        <v>3.1646997400000001E-4</v>
      </c>
      <c r="H190" s="7">
        <f t="shared" si="15"/>
        <v>29023026.03720599</v>
      </c>
      <c r="I190" s="1">
        <f t="shared" si="16"/>
        <v>94875.31138865609</v>
      </c>
      <c r="J190" s="1">
        <f t="shared" si="13"/>
        <v>94875.31138865609</v>
      </c>
      <c r="K190" s="1">
        <f t="shared" si="14"/>
        <v>28928150.725817334</v>
      </c>
      <c r="L190" s="7"/>
      <c r="M190" s="7"/>
      <c r="N190" s="8"/>
      <c r="O190" s="7"/>
    </row>
    <row r="191" spans="1:15" x14ac:dyDescent="0.25">
      <c r="A191" s="1" t="s">
        <v>0</v>
      </c>
      <c r="B191" s="1" t="s">
        <v>13</v>
      </c>
      <c r="C191" s="1">
        <v>5891582.5149999997</v>
      </c>
      <c r="D191" s="1">
        <v>-25564558.75</v>
      </c>
      <c r="E191" s="1">
        <v>2614101.3560000001</v>
      </c>
      <c r="F191" s="1">
        <v>-6.020833E-5</v>
      </c>
      <c r="H191" s="7">
        <f t="shared" si="15"/>
        <v>28735924.599232472</v>
      </c>
      <c r="I191" s="1">
        <f t="shared" si="16"/>
        <v>-18050.003242775139</v>
      </c>
      <c r="J191" s="1">
        <f t="shared" si="13"/>
        <v>-18050.003242775139</v>
      </c>
      <c r="K191" s="1">
        <f t="shared" si="14"/>
        <v>28753974.602475248</v>
      </c>
      <c r="L191" s="7"/>
      <c r="M191" s="7"/>
      <c r="N191" s="8"/>
      <c r="O191" s="7"/>
    </row>
    <row r="192" spans="1:15" x14ac:dyDescent="0.25">
      <c r="A192" s="1" t="s">
        <v>0</v>
      </c>
      <c r="B192" s="1" t="s">
        <v>14</v>
      </c>
      <c r="C192" s="1">
        <v>-8754306.1809999999</v>
      </c>
      <c r="D192" s="1">
        <v>-18874254.52</v>
      </c>
      <c r="E192" s="1">
        <v>16423737.359999999</v>
      </c>
      <c r="F192" s="1">
        <v>-3.4924581499999998E-4</v>
      </c>
      <c r="H192" s="7">
        <f t="shared" si="15"/>
        <v>28817113.907133415</v>
      </c>
      <c r="I192" s="1">
        <f t="shared" si="16"/>
        <v>-104701.26132506326</v>
      </c>
      <c r="J192" s="1">
        <f t="shared" si="13"/>
        <v>-104701.26132506326</v>
      </c>
      <c r="K192" s="1">
        <f t="shared" si="14"/>
        <v>28921815.16845848</v>
      </c>
      <c r="L192" s="7"/>
      <c r="M192" s="7"/>
      <c r="N192" s="8"/>
      <c r="O192" s="7"/>
    </row>
    <row r="193" spans="1:15" x14ac:dyDescent="0.25">
      <c r="A193" s="1" t="s">
        <v>0</v>
      </c>
      <c r="B193" s="1" t="s">
        <v>15</v>
      </c>
      <c r="C193" s="1">
        <v>22550441.829999998</v>
      </c>
      <c r="D193" s="1">
        <v>9788884.2019999996</v>
      </c>
      <c r="E193" s="1">
        <v>-10276805.67</v>
      </c>
      <c r="F193" s="1">
        <v>-3.49764983E-4</v>
      </c>
      <c r="G193" s="1">
        <v>23695275.863000002</v>
      </c>
      <c r="H193" s="7">
        <f t="shared" si="15"/>
        <v>23590335.951652627</v>
      </c>
      <c r="I193" s="1">
        <f t="shared" si="16"/>
        <v>-104856.90397589821</v>
      </c>
      <c r="J193" s="1">
        <f t="shared" si="13"/>
        <v>23590418.959024105</v>
      </c>
      <c r="K193" s="1">
        <f t="shared" si="14"/>
        <v>-83.007371477782726</v>
      </c>
      <c r="L193" s="7"/>
      <c r="M193" s="7"/>
      <c r="N193" s="8"/>
      <c r="O193" s="7"/>
    </row>
    <row r="194" spans="1:15" x14ac:dyDescent="0.25">
      <c r="A194" s="1" t="s">
        <v>0</v>
      </c>
      <c r="B194" s="1" t="s">
        <v>16</v>
      </c>
      <c r="C194" s="1">
        <v>4548113.1109999996</v>
      </c>
      <c r="D194" s="1">
        <v>20429211.359999999</v>
      </c>
      <c r="E194" s="1">
        <v>-16695010.67</v>
      </c>
      <c r="F194" s="1">
        <v>-1.8628795400000002E-4</v>
      </c>
      <c r="H194" s="7">
        <f t="shared" si="15"/>
        <v>26452726.194407128</v>
      </c>
      <c r="I194" s="1">
        <f t="shared" si="16"/>
        <v>-55847.723625450941</v>
      </c>
      <c r="J194" s="1">
        <f t="shared" si="13"/>
        <v>-55847.723625450941</v>
      </c>
      <c r="K194" s="1">
        <f t="shared" si="14"/>
        <v>26508573.918032579</v>
      </c>
      <c r="L194" s="7"/>
      <c r="M194" s="7"/>
      <c r="N194" s="8"/>
      <c r="O194" s="7"/>
    </row>
    <row r="195" spans="1:15" x14ac:dyDescent="0.25">
      <c r="A195" s="1" t="s">
        <v>0</v>
      </c>
      <c r="B195" s="1" t="s">
        <v>17</v>
      </c>
      <c r="C195" s="1">
        <v>-13135430.109999999</v>
      </c>
      <c r="D195" s="1">
        <v>21210087.07</v>
      </c>
      <c r="E195" s="1">
        <v>8716443.1960000005</v>
      </c>
      <c r="F195" s="1">
        <v>2.7843430000000003E-4</v>
      </c>
      <c r="H195" s="7">
        <f t="shared" si="15"/>
        <v>25800093.385987159</v>
      </c>
      <c r="I195" s="1">
        <f t="shared" si="16"/>
        <v>83472.503188509407</v>
      </c>
      <c r="J195" s="1">
        <f t="shared" si="13"/>
        <v>83472.503188509407</v>
      </c>
      <c r="K195" s="1">
        <f t="shared" si="14"/>
        <v>25716620.882798649</v>
      </c>
      <c r="L195" s="7"/>
      <c r="M195" s="7"/>
      <c r="N195" s="8"/>
      <c r="O195" s="7"/>
    </row>
    <row r="196" spans="1:15" x14ac:dyDescent="0.25">
      <c r="A196" s="1" t="s">
        <v>0</v>
      </c>
      <c r="B196" s="1" t="s">
        <v>18</v>
      </c>
      <c r="C196" s="1">
        <v>-22205190.449999999</v>
      </c>
      <c r="D196" s="1">
        <v>-10947226.699999999</v>
      </c>
      <c r="E196" s="1">
        <v>-9726857.8479999993</v>
      </c>
      <c r="F196" s="1">
        <v>-9.4720439999999991E-5</v>
      </c>
      <c r="H196" s="7">
        <f t="shared" si="15"/>
        <v>32847761.591601081</v>
      </c>
      <c r="I196" s="1">
        <f t="shared" si="16"/>
        <v>-28396.473530441519</v>
      </c>
      <c r="J196" s="1">
        <f t="shared" si="13"/>
        <v>-28396.473530441519</v>
      </c>
      <c r="K196" s="1">
        <f t="shared" si="14"/>
        <v>32876158.065131523</v>
      </c>
      <c r="L196" s="7"/>
      <c r="M196" s="7"/>
      <c r="N196" s="8"/>
      <c r="O196" s="7"/>
    </row>
    <row r="197" spans="1:15" x14ac:dyDescent="0.25">
      <c r="A197" s="1" t="s">
        <v>0</v>
      </c>
      <c r="B197" s="1" t="s">
        <v>19</v>
      </c>
      <c r="C197" s="1">
        <v>-2484386.4250000003</v>
      </c>
      <c r="D197" s="1">
        <v>26200116.23</v>
      </c>
      <c r="E197" s="1">
        <v>1496320.4679999999</v>
      </c>
      <c r="F197" s="1">
        <v>-7.6072763E-5</v>
      </c>
      <c r="H197" s="7">
        <f t="shared" si="15"/>
        <v>24162904.273103718</v>
      </c>
      <c r="I197" s="1">
        <f t="shared" si="16"/>
        <v>-22806.040606621453</v>
      </c>
      <c r="J197" s="1">
        <f t="shared" si="13"/>
        <v>-22806.040606621453</v>
      </c>
      <c r="K197" s="1">
        <f t="shared" si="14"/>
        <v>24185710.313710339</v>
      </c>
      <c r="L197" s="7"/>
      <c r="M197" s="7"/>
      <c r="N197" s="8"/>
      <c r="O197" s="7"/>
    </row>
    <row r="198" spans="1:15" x14ac:dyDescent="0.25">
      <c r="A198" s="1" t="s">
        <v>0</v>
      </c>
      <c r="B198" s="1" t="s">
        <v>20</v>
      </c>
      <c r="C198" s="1">
        <v>11405698.07</v>
      </c>
      <c r="D198" s="1">
        <v>-9640006.5269999988</v>
      </c>
      <c r="E198" s="1">
        <v>21703010.119999997</v>
      </c>
      <c r="F198" s="1">
        <v>-4.8169976700000001E-4</v>
      </c>
      <c r="H198" s="7">
        <f t="shared" si="15"/>
        <v>23440124.742922537</v>
      </c>
      <c r="I198" s="1">
        <f t="shared" si="16"/>
        <v>-144409.95716695729</v>
      </c>
      <c r="J198" s="1">
        <f t="shared" si="13"/>
        <v>-144409.95716695729</v>
      </c>
      <c r="K198" s="1">
        <f t="shared" si="14"/>
        <v>23584534.700089496</v>
      </c>
      <c r="L198" s="7"/>
      <c r="M198" s="7"/>
      <c r="N198" s="8"/>
      <c r="O198" s="7"/>
    </row>
    <row r="199" spans="1:15" x14ac:dyDescent="0.25">
      <c r="A199" s="1" t="s">
        <v>0</v>
      </c>
      <c r="B199" s="1" t="s">
        <v>21</v>
      </c>
      <c r="C199" s="1">
        <v>-14270616.42</v>
      </c>
      <c r="D199" s="1">
        <v>-3104556.625</v>
      </c>
      <c r="E199" s="1">
        <v>-21757008.419999998</v>
      </c>
      <c r="F199" s="1">
        <v>5.8843012099999998E-4</v>
      </c>
      <c r="H199" s="7">
        <f t="shared" si="15"/>
        <v>31907487.676526956</v>
      </c>
      <c r="I199" s="1">
        <f t="shared" si="16"/>
        <v>176406.91233582742</v>
      </c>
      <c r="J199" s="1">
        <f t="shared" si="13"/>
        <v>176406.91233582742</v>
      </c>
      <c r="K199" s="1">
        <f t="shared" si="14"/>
        <v>31731080.764191128</v>
      </c>
      <c r="L199" s="7"/>
      <c r="M199" s="7"/>
      <c r="N199" s="8"/>
      <c r="O199" s="7"/>
    </row>
    <row r="200" spans="1:15" x14ac:dyDescent="0.25">
      <c r="A200" s="1" t="s">
        <v>0</v>
      </c>
      <c r="B200" s="1" t="s">
        <v>22</v>
      </c>
      <c r="C200" s="1">
        <v>16085241.879999999</v>
      </c>
      <c r="D200" s="1">
        <v>8537105.5480000004</v>
      </c>
      <c r="E200" s="1">
        <v>19366641.149999999</v>
      </c>
      <c r="F200" s="1">
        <v>2.1769590900000001E-4</v>
      </c>
      <c r="G200" s="1">
        <v>20481929.144000001</v>
      </c>
      <c r="H200" s="7">
        <f t="shared" si="15"/>
        <v>20547192.884785965</v>
      </c>
      <c r="I200" s="1">
        <f t="shared" si="16"/>
        <v>65263.591655654323</v>
      </c>
      <c r="J200" s="1">
        <f t="shared" si="13"/>
        <v>20547192.735655654</v>
      </c>
      <c r="K200" s="1">
        <f t="shared" si="14"/>
        <v>0.14913031086325645</v>
      </c>
      <c r="L200" s="7"/>
      <c r="M200" s="7"/>
      <c r="N200" s="8"/>
      <c r="O200" s="7"/>
    </row>
    <row r="201" spans="1:15" x14ac:dyDescent="0.25">
      <c r="A201" s="1" t="s">
        <v>0</v>
      </c>
      <c r="B201" s="1" t="s">
        <v>23</v>
      </c>
      <c r="C201" s="1">
        <v>-16015084.970000001</v>
      </c>
      <c r="D201" s="1">
        <v>4759424.6409999998</v>
      </c>
      <c r="E201" s="1">
        <v>-20862053.07</v>
      </c>
      <c r="F201" s="1">
        <v>1.3224474900000002E-4</v>
      </c>
      <c r="H201" s="7">
        <f t="shared" si="15"/>
        <v>31721068.57747126</v>
      </c>
      <c r="I201" s="1">
        <f t="shared" si="16"/>
        <v>39645.978360303045</v>
      </c>
      <c r="J201" s="1">
        <f t="shared" si="13"/>
        <v>39645.978360303045</v>
      </c>
      <c r="K201" s="1">
        <f t="shared" si="14"/>
        <v>31681422.599110957</v>
      </c>
      <c r="L201" s="7"/>
      <c r="M201" s="7"/>
      <c r="N201" s="8"/>
      <c r="O201" s="7"/>
    </row>
    <row r="202" spans="1:15" x14ac:dyDescent="0.25">
      <c r="A202" s="1" t="s">
        <v>0</v>
      </c>
      <c r="B202" s="1" t="s">
        <v>24</v>
      </c>
      <c r="C202" s="1">
        <v>-14759416.59</v>
      </c>
      <c r="D202" s="1">
        <v>8382096.9800000004</v>
      </c>
      <c r="E202" s="1">
        <v>20376940.600000001</v>
      </c>
      <c r="F202" s="1">
        <v>5.1626440899999999E-4</v>
      </c>
      <c r="H202" s="7">
        <f t="shared" si="15"/>
        <v>26229517.7288233</v>
      </c>
      <c r="I202" s="1">
        <f t="shared" si="16"/>
        <v>154772.17615202733</v>
      </c>
      <c r="J202" s="1">
        <f t="shared" si="13"/>
        <v>154772.17615202733</v>
      </c>
      <c r="K202" s="1">
        <f t="shared" si="14"/>
        <v>26074745.552671272</v>
      </c>
      <c r="L202" s="7"/>
      <c r="M202" s="7"/>
      <c r="N202" s="8"/>
      <c r="O202" s="7"/>
    </row>
    <row r="203" spans="1:15" x14ac:dyDescent="0.25">
      <c r="A203" s="1" t="s">
        <v>0</v>
      </c>
      <c r="B203" s="1" t="s">
        <v>25</v>
      </c>
      <c r="C203" s="1">
        <v>10931264.890000001</v>
      </c>
      <c r="D203" s="1">
        <v>-17230602.879999999</v>
      </c>
      <c r="E203" s="1">
        <v>-15970407.9</v>
      </c>
      <c r="F203" s="1">
        <v>1.5950047200000001E-4</v>
      </c>
      <c r="H203" s="7">
        <f t="shared" si="15"/>
        <v>28779426.074854717</v>
      </c>
      <c r="I203" s="1">
        <f t="shared" si="16"/>
        <v>47817.038553040176</v>
      </c>
      <c r="J203" s="1">
        <f t="shared" si="13"/>
        <v>47817.038553040176</v>
      </c>
      <c r="K203" s="1">
        <f t="shared" si="14"/>
        <v>28731609.036301676</v>
      </c>
      <c r="L203" s="7"/>
      <c r="M203" s="7"/>
      <c r="N203" s="8"/>
      <c r="O203" s="7"/>
    </row>
    <row r="204" spans="1:15" x14ac:dyDescent="0.25">
      <c r="A204" s="1" t="s">
        <v>0</v>
      </c>
      <c r="B204" s="1" t="s">
        <v>26</v>
      </c>
      <c r="C204" s="1">
        <v>15965757.83</v>
      </c>
      <c r="D204" s="1">
        <v>-8507872.2089999989</v>
      </c>
      <c r="E204" s="1">
        <v>-18977688.099999998</v>
      </c>
      <c r="F204" s="1">
        <v>2.2895327999999999E-4</v>
      </c>
      <c r="H204" s="7">
        <f t="shared" si="15"/>
        <v>27654505.256061975</v>
      </c>
      <c r="I204" s="1">
        <f t="shared" si="16"/>
        <v>68638.466578362233</v>
      </c>
      <c r="J204" s="1">
        <f t="shared" ref="J204:J253" si="17">I204+G204</f>
        <v>68638.466578362233</v>
      </c>
      <c r="K204" s="1">
        <f t="shared" ref="K204:K253" si="18">H204-J204</f>
        <v>27585866.789483614</v>
      </c>
      <c r="L204" s="7"/>
      <c r="M204" s="7"/>
      <c r="N204" s="8"/>
      <c r="O204" s="7"/>
    </row>
    <row r="205" spans="1:15" x14ac:dyDescent="0.25">
      <c r="A205" s="1" t="s">
        <v>0</v>
      </c>
      <c r="B205" s="1" t="s">
        <v>27</v>
      </c>
      <c r="C205" s="1">
        <v>20734089.650000002</v>
      </c>
      <c r="D205" s="1">
        <v>16683894.250000002</v>
      </c>
      <c r="E205" s="1">
        <v>154595.97500000001</v>
      </c>
      <c r="F205" s="1">
        <v>-7.5823989999999994E-6</v>
      </c>
      <c r="G205" s="1">
        <v>21420715.274</v>
      </c>
      <c r="H205" s="7">
        <f t="shared" si="15"/>
        <v>21418402.174334168</v>
      </c>
      <c r="I205" s="1">
        <f t="shared" si="16"/>
        <v>-2273.146033746742</v>
      </c>
      <c r="J205" s="1">
        <f t="shared" si="17"/>
        <v>21418442.127966255</v>
      </c>
      <c r="K205" s="1">
        <f t="shared" si="18"/>
        <v>-39.953632086515427</v>
      </c>
      <c r="L205" s="7"/>
      <c r="M205" s="7"/>
      <c r="N205" s="8"/>
      <c r="O205" s="7"/>
    </row>
    <row r="206" spans="1:15" x14ac:dyDescent="0.25">
      <c r="A206" s="1" t="s">
        <v>0</v>
      </c>
      <c r="B206" s="1" t="s">
        <v>28</v>
      </c>
      <c r="C206" s="1">
        <v>-3842564.236</v>
      </c>
      <c r="D206" s="1">
        <v>17646603.280000001</v>
      </c>
      <c r="E206" s="1">
        <v>-19643174.200000003</v>
      </c>
      <c r="F206" s="1">
        <v>2.6715784000000002E-4</v>
      </c>
      <c r="H206" s="7">
        <f t="shared" si="15"/>
        <v>28403000.307768252</v>
      </c>
      <c r="I206" s="1">
        <f t="shared" si="16"/>
        <v>80091.905527570721</v>
      </c>
      <c r="J206" s="1">
        <f t="shared" si="17"/>
        <v>80091.905527570721</v>
      </c>
      <c r="K206" s="1">
        <f t="shared" si="18"/>
        <v>28322908.402240682</v>
      </c>
      <c r="L206" s="7"/>
      <c r="M206" s="7"/>
      <c r="N206" s="8"/>
      <c r="O206" s="7"/>
    </row>
    <row r="207" spans="1:15" x14ac:dyDescent="0.25">
      <c r="A207" s="1" t="s">
        <v>0</v>
      </c>
      <c r="B207" s="1" t="s">
        <v>29</v>
      </c>
      <c r="C207" s="1">
        <v>16411054.080000002</v>
      </c>
      <c r="D207" s="1">
        <v>20012806.440000001</v>
      </c>
      <c r="E207" s="1">
        <v>-6877096.3570000008</v>
      </c>
      <c r="F207" s="1">
        <v>2.9957928299999997E-4</v>
      </c>
      <c r="G207" s="1">
        <v>22973475.197999999</v>
      </c>
      <c r="H207" s="7">
        <f t="shared" si="15"/>
        <v>23063326.796491228</v>
      </c>
      <c r="I207" s="1">
        <f t="shared" si="16"/>
        <v>89811.609616447604</v>
      </c>
      <c r="J207" s="1">
        <f t="shared" si="17"/>
        <v>23063286.807616446</v>
      </c>
      <c r="K207" s="1">
        <f t="shared" si="18"/>
        <v>39.988874781876802</v>
      </c>
      <c r="L207" s="7"/>
      <c r="M207" s="7"/>
      <c r="N207" s="8"/>
      <c r="O207" s="7"/>
    </row>
    <row r="208" spans="1:15" x14ac:dyDescent="0.25">
      <c r="A208" s="1" t="s">
        <v>0</v>
      </c>
      <c r="B208" s="1" t="s">
        <v>30</v>
      </c>
      <c r="C208" s="1">
        <v>20133342.990000002</v>
      </c>
      <c r="D208" s="1">
        <v>-743536.58199999994</v>
      </c>
      <c r="E208" s="1">
        <v>17374181.91</v>
      </c>
      <c r="F208" s="1">
        <v>1.91533054E-4</v>
      </c>
      <c r="G208" s="1">
        <v>21353832.895</v>
      </c>
      <c r="H208" s="7">
        <f t="shared" si="15"/>
        <v>21411201.341954287</v>
      </c>
      <c r="I208" s="1">
        <f t="shared" si="16"/>
        <v>57420.165046906732</v>
      </c>
      <c r="J208" s="1">
        <f t="shared" si="17"/>
        <v>21411253.060046908</v>
      </c>
      <c r="K208" s="1">
        <f t="shared" si="18"/>
        <v>-51.718092620372772</v>
      </c>
      <c r="L208" s="7"/>
      <c r="M208" s="7"/>
      <c r="N208" s="8"/>
      <c r="O208" s="7"/>
    </row>
    <row r="209" spans="1:15" x14ac:dyDescent="0.25">
      <c r="A209" s="1" t="s">
        <v>0</v>
      </c>
      <c r="B209" s="1" t="s">
        <v>31</v>
      </c>
      <c r="C209" s="1">
        <v>12299381.109999999</v>
      </c>
      <c r="D209" s="1">
        <v>-19402727.52</v>
      </c>
      <c r="E209" s="1">
        <v>12770808.460000001</v>
      </c>
      <c r="F209" s="1">
        <v>1.56974398E-4</v>
      </c>
      <c r="H209" s="7">
        <f t="shared" si="15"/>
        <v>25661848.927738283</v>
      </c>
      <c r="I209" s="1">
        <f t="shared" si="16"/>
        <v>47059.740619490287</v>
      </c>
      <c r="J209" s="1">
        <f t="shared" si="17"/>
        <v>47059.740619490287</v>
      </c>
      <c r="K209" s="1">
        <f t="shared" si="18"/>
        <v>25614789.187118791</v>
      </c>
      <c r="L209" s="7"/>
      <c r="M209" s="7"/>
      <c r="N209" s="8"/>
      <c r="O209" s="7"/>
    </row>
    <row r="210" spans="1:15" x14ac:dyDescent="0.25">
      <c r="A210" s="1" t="s">
        <v>0</v>
      </c>
      <c r="B210" s="1" t="s">
        <v>32</v>
      </c>
      <c r="C210" s="1">
        <v>-20027405.390000001</v>
      </c>
      <c r="D210" s="1">
        <v>-4503014.6510000005</v>
      </c>
      <c r="E210" s="1">
        <v>-16210384.220000001</v>
      </c>
      <c r="F210" s="1">
        <v>3.78457655E-4</v>
      </c>
      <c r="H210" s="7">
        <f t="shared" si="15"/>
        <v>32231471.945215225</v>
      </c>
      <c r="I210" s="1">
        <f t="shared" si="16"/>
        <v>113458.75064136599</v>
      </c>
      <c r="J210" s="1">
        <f t="shared" si="17"/>
        <v>113458.75064136599</v>
      </c>
      <c r="K210" s="1">
        <f t="shared" si="18"/>
        <v>32118013.194573861</v>
      </c>
      <c r="L210" s="7"/>
      <c r="M210" s="7"/>
      <c r="N210" s="8"/>
      <c r="O210" s="7"/>
    </row>
    <row r="211" spans="1:15" x14ac:dyDescent="0.25">
      <c r="A211" s="1" t="s">
        <v>0</v>
      </c>
      <c r="B211" s="1" t="s">
        <v>33</v>
      </c>
      <c r="C211" s="1">
        <v>5470345.8680000007</v>
      </c>
      <c r="D211" s="1">
        <v>20674103.190000001</v>
      </c>
      <c r="E211" s="1">
        <v>15666375.029999999</v>
      </c>
      <c r="F211" s="1">
        <v>-4.9243848799999999E-4</v>
      </c>
      <c r="G211" s="1">
        <v>21630312.791000001</v>
      </c>
      <c r="H211" s="7">
        <f t="shared" si="15"/>
        <v>21482709.839410149</v>
      </c>
      <c r="I211" s="1">
        <f t="shared" si="16"/>
        <v>-147629.34473132351</v>
      </c>
      <c r="J211" s="1">
        <f t="shared" si="17"/>
        <v>21482683.446268678</v>
      </c>
      <c r="K211" s="1">
        <f t="shared" si="18"/>
        <v>26.393141470849514</v>
      </c>
      <c r="L211" s="7"/>
      <c r="M211" s="7"/>
      <c r="N211" s="8"/>
      <c r="O211" s="7"/>
    </row>
    <row r="212" spans="1:15" x14ac:dyDescent="0.25">
      <c r="A212" s="1" t="s">
        <v>0</v>
      </c>
      <c r="B212" s="1" t="s">
        <v>34</v>
      </c>
      <c r="C212" s="1">
        <v>25907699.240000002</v>
      </c>
      <c r="D212" s="1">
        <v>-6028542.4519999996</v>
      </c>
      <c r="E212" s="1">
        <v>-3517888.6179999998</v>
      </c>
      <c r="F212" s="1">
        <v>-1.69334235E-4</v>
      </c>
      <c r="G212" s="1">
        <v>24354542.721000001</v>
      </c>
      <c r="H212" s="7">
        <f t="shared" si="15"/>
        <v>24303767.993301544</v>
      </c>
      <c r="I212" s="1">
        <f t="shared" si="16"/>
        <v>-50765.126534199626</v>
      </c>
      <c r="J212" s="1">
        <f t="shared" si="17"/>
        <v>24303777.5944658</v>
      </c>
      <c r="K212" s="1">
        <f t="shared" si="18"/>
        <v>-9.6011642552912235</v>
      </c>
      <c r="L212" s="7"/>
      <c r="M212" s="7"/>
      <c r="N212" s="8"/>
      <c r="O212" s="7"/>
    </row>
    <row r="213" spans="1:15" x14ac:dyDescent="0.25">
      <c r="A213" s="1" t="s">
        <v>0</v>
      </c>
      <c r="B213" s="1" t="s">
        <v>35</v>
      </c>
      <c r="C213" s="1">
        <v>15444516.779999999</v>
      </c>
      <c r="D213" s="1">
        <v>-991273.49300000002</v>
      </c>
      <c r="E213" s="1">
        <v>-21429473.470000003</v>
      </c>
      <c r="F213" s="1">
        <v>-8.6610986999999999E-5</v>
      </c>
      <c r="H213" s="7">
        <f t="shared" si="15"/>
        <v>27385337.489134334</v>
      </c>
      <c r="I213" s="1">
        <f t="shared" si="16"/>
        <v>-25965.320682536047</v>
      </c>
      <c r="J213" s="1">
        <f t="shared" si="17"/>
        <v>-25965.320682536047</v>
      </c>
      <c r="K213" s="1">
        <f t="shared" si="18"/>
        <v>27411302.809816871</v>
      </c>
      <c r="L213" s="7"/>
      <c r="M213" s="7"/>
      <c r="N213" s="8"/>
      <c r="O213" s="7"/>
    </row>
    <row r="214" spans="1:15" x14ac:dyDescent="0.25">
      <c r="A214" s="3" t="s">
        <v>40</v>
      </c>
      <c r="B214" s="13" t="s">
        <v>49</v>
      </c>
      <c r="C214" s="1">
        <v>-8394633.3530000001</v>
      </c>
      <c r="D214" s="1">
        <v>12632295.33</v>
      </c>
      <c r="E214" s="1">
        <v>21641679.540000003</v>
      </c>
      <c r="F214" s="1">
        <v>-7.500207500000001E-5</v>
      </c>
      <c r="G214" s="1">
        <v>24340890.864999998</v>
      </c>
      <c r="H214" s="7">
        <f>((C214-4456073.447)^2+(D214-3126946.785)^2+(E214-3314234.503)^2)^0.5</f>
        <v>24318461.254893493</v>
      </c>
      <c r="I214" s="1">
        <f>(F214*299792458)</f>
        <v>-22485.056419350352</v>
      </c>
      <c r="J214" s="1">
        <f>I214+G214</f>
        <v>24318405.808580648</v>
      </c>
      <c r="K214" s="1">
        <f>H214-J214</f>
        <v>55.446312844753265</v>
      </c>
      <c r="L214" s="7"/>
      <c r="M214" s="7"/>
      <c r="N214" s="8"/>
      <c r="O214" s="7"/>
    </row>
    <row r="215" spans="1:15" x14ac:dyDescent="0.25">
      <c r="A215" s="1" t="s">
        <v>0</v>
      </c>
      <c r="B215" s="1" t="s">
        <v>41</v>
      </c>
      <c r="C215" s="1">
        <v>2543646.503</v>
      </c>
      <c r="D215" s="1">
        <v>-16193497.600000001</v>
      </c>
      <c r="E215" s="1">
        <v>-21099940.630000003</v>
      </c>
      <c r="F215" s="1">
        <v>4.0670897599999999E-4</v>
      </c>
      <c r="H215" s="7">
        <f t="shared" si="15"/>
        <v>31192769.923089724</v>
      </c>
      <c r="I215" s="1">
        <f t="shared" si="16"/>
        <v>121928.28360570301</v>
      </c>
      <c r="J215" s="1">
        <f t="shared" si="17"/>
        <v>121928.28360570301</v>
      </c>
      <c r="K215" s="1">
        <f t="shared" si="18"/>
        <v>31070841.639484022</v>
      </c>
      <c r="L215" s="7"/>
      <c r="M215" s="7"/>
      <c r="N215" s="8"/>
      <c r="O215" s="7"/>
    </row>
    <row r="216" spans="1:15" x14ac:dyDescent="0.25">
      <c r="A216" s="1" t="s">
        <v>0</v>
      </c>
      <c r="B216" s="1" t="s">
        <v>7</v>
      </c>
      <c r="C216" s="1">
        <v>-20485312.699999999</v>
      </c>
      <c r="D216" s="1">
        <v>15987487.66</v>
      </c>
      <c r="E216" s="1">
        <v>6486308.0099999998</v>
      </c>
      <c r="F216" s="1">
        <v>-6.5235021099999992E-4</v>
      </c>
      <c r="H216" s="7">
        <f t="shared" si="15"/>
        <v>28240543.636146959</v>
      </c>
      <c r="I216" s="1">
        <f t="shared" si="16"/>
        <v>-195569.67323250862</v>
      </c>
      <c r="J216" s="1">
        <f t="shared" si="17"/>
        <v>-195569.67323250862</v>
      </c>
      <c r="K216" s="1">
        <f t="shared" si="18"/>
        <v>28436113.309379466</v>
      </c>
      <c r="L216" s="7"/>
      <c r="M216" s="7"/>
      <c r="N216" s="8"/>
      <c r="O216" s="7"/>
    </row>
    <row r="217" spans="1:15" x14ac:dyDescent="0.25">
      <c r="A217" s="1" t="s">
        <v>0</v>
      </c>
      <c r="B217" s="1" t="s">
        <v>8</v>
      </c>
      <c r="C217" s="1">
        <v>-7593541.6919999998</v>
      </c>
      <c r="D217" s="1">
        <v>-19550921.689999998</v>
      </c>
      <c r="E217" s="1">
        <v>-16465068.800000001</v>
      </c>
      <c r="F217" s="1">
        <v>-1.6765864599999999E-4</v>
      </c>
      <c r="H217" s="7">
        <f t="shared" si="15"/>
        <v>32414499.575336397</v>
      </c>
      <c r="I217" s="1">
        <f t="shared" si="16"/>
        <v>-50262.797589291869</v>
      </c>
      <c r="J217" s="1">
        <f t="shared" si="17"/>
        <v>-50262.797589291869</v>
      </c>
      <c r="K217" s="1">
        <f t="shared" si="18"/>
        <v>32464762.372925688</v>
      </c>
      <c r="L217" s="7"/>
      <c r="M217" s="7"/>
      <c r="N217" s="8"/>
      <c r="O217" s="7"/>
    </row>
    <row r="218" spans="1:15" x14ac:dyDescent="0.25">
      <c r="A218" s="1" t="s">
        <v>0</v>
      </c>
      <c r="B218" s="1" t="s">
        <v>9</v>
      </c>
      <c r="C218" s="1">
        <v>237965.329</v>
      </c>
      <c r="D218" s="1">
        <v>-26019669.539999999</v>
      </c>
      <c r="E218" s="1">
        <v>5106560.0360000003</v>
      </c>
      <c r="F218" s="1">
        <v>-1.8296929499999999E-4</v>
      </c>
      <c r="H218" s="7">
        <f t="shared" si="15"/>
        <v>29504747.246979389</v>
      </c>
      <c r="I218" s="1">
        <f t="shared" si="16"/>
        <v>-54852.814686577105</v>
      </c>
      <c r="J218" s="1">
        <f t="shared" si="17"/>
        <v>-54852.814686577105</v>
      </c>
      <c r="K218" s="1">
        <f t="shared" si="18"/>
        <v>29559600.061665967</v>
      </c>
      <c r="L218" s="7"/>
      <c r="M218" s="7"/>
      <c r="N218" s="8"/>
      <c r="O218" s="7"/>
    </row>
    <row r="219" spans="1:15" x14ac:dyDescent="0.25">
      <c r="L219" s="7"/>
      <c r="M219" s="7"/>
      <c r="N219" s="8"/>
      <c r="O219" s="7"/>
    </row>
    <row r="220" spans="1:15" x14ac:dyDescent="0.25">
      <c r="A220" s="1" t="s">
        <v>0</v>
      </c>
      <c r="B220" s="1" t="s">
        <v>11</v>
      </c>
      <c r="C220" s="1">
        <v>-24735312.119999997</v>
      </c>
      <c r="D220" s="1">
        <v>4452175.6440000003</v>
      </c>
      <c r="E220" s="1">
        <v>-8646479.8460000008</v>
      </c>
      <c r="F220" s="1">
        <v>2.34530759E-4</v>
      </c>
      <c r="H220" s="7">
        <f t="shared" ref="H220:H253" si="19">((C220-4456073.447)^2+(D220-3126946.785)^2+(E220-3314234.503)^2)^0.5</f>
        <v>31574545.295037214</v>
      </c>
      <c r="I220" s="1">
        <f t="shared" si="16"/>
        <v>70310.552717215614</v>
      </c>
      <c r="J220" s="1">
        <f t="shared" si="17"/>
        <v>70310.552717215614</v>
      </c>
      <c r="K220" s="1">
        <f t="shared" si="18"/>
        <v>31504234.742319997</v>
      </c>
      <c r="L220" s="7"/>
      <c r="M220" s="7"/>
      <c r="N220" s="8"/>
      <c r="O220" s="7"/>
    </row>
    <row r="221" spans="1:15" x14ac:dyDescent="0.25">
      <c r="A221" s="1" t="s">
        <v>0</v>
      </c>
      <c r="B221" s="1" t="s">
        <v>12</v>
      </c>
      <c r="C221" s="1">
        <v>-14594342.51</v>
      </c>
      <c r="D221" s="1">
        <v>-9644750.8120000008</v>
      </c>
      <c r="E221" s="1">
        <v>20502316.129999999</v>
      </c>
      <c r="F221" s="1">
        <v>3.1647120400000002E-4</v>
      </c>
      <c r="H221" s="7">
        <f t="shared" si="19"/>
        <v>28661206.49345297</v>
      </c>
      <c r="I221" s="1">
        <f t="shared" si="16"/>
        <v>94875.680133379443</v>
      </c>
      <c r="J221" s="1">
        <f t="shared" si="17"/>
        <v>94875.680133379443</v>
      </c>
      <c r="K221" s="1">
        <f t="shared" si="18"/>
        <v>28566330.81331959</v>
      </c>
      <c r="L221" s="7"/>
      <c r="M221" s="7"/>
      <c r="N221" s="8"/>
      <c r="O221" s="7"/>
    </row>
    <row r="222" spans="1:15" x14ac:dyDescent="0.25">
      <c r="A222" s="1" t="s">
        <v>0</v>
      </c>
      <c r="B222" s="1" t="s">
        <v>13</v>
      </c>
      <c r="C222" s="1">
        <v>6099015.5299999993</v>
      </c>
      <c r="D222" s="1">
        <v>-25065593.919999998</v>
      </c>
      <c r="E222" s="1">
        <v>5448240.5019999994</v>
      </c>
      <c r="F222" s="1">
        <v>-6.0212211000000003E-5</v>
      </c>
      <c r="H222" s="7">
        <f t="shared" si="19"/>
        <v>28320886.138942443</v>
      </c>
      <c r="I222" s="1">
        <f t="shared" ref="I222:I253" si="20">(F222*299792458)</f>
        <v>-18051.16673730464</v>
      </c>
      <c r="J222" s="1">
        <f t="shared" si="17"/>
        <v>-18051.16673730464</v>
      </c>
      <c r="K222" s="1">
        <f t="shared" si="18"/>
        <v>28338937.305679746</v>
      </c>
      <c r="L222" s="7"/>
      <c r="M222" s="7"/>
      <c r="N222" s="8"/>
      <c r="O222" s="7"/>
    </row>
    <row r="223" spans="1:15" x14ac:dyDescent="0.25">
      <c r="A223" s="1" t="s">
        <v>0</v>
      </c>
      <c r="B223" s="1" t="s">
        <v>14</v>
      </c>
      <c r="C223" s="1">
        <v>-8337188.4590000007</v>
      </c>
      <c r="D223" s="1">
        <v>-20614730.039999999</v>
      </c>
      <c r="E223" s="1">
        <v>14433359.15</v>
      </c>
      <c r="F223" s="1">
        <v>-3.4924584700000001E-4</v>
      </c>
      <c r="H223" s="7">
        <f t="shared" si="19"/>
        <v>29171384.978670035</v>
      </c>
      <c r="I223" s="1">
        <f t="shared" si="20"/>
        <v>-104701.27091842193</v>
      </c>
      <c r="J223" s="1">
        <f t="shared" si="17"/>
        <v>-104701.27091842193</v>
      </c>
      <c r="K223" s="1">
        <f t="shared" si="18"/>
        <v>29276086.249588456</v>
      </c>
      <c r="L223" s="7"/>
      <c r="M223" s="7"/>
      <c r="N223" s="8"/>
      <c r="O223" s="7"/>
    </row>
    <row r="224" spans="1:15" x14ac:dyDescent="0.25">
      <c r="A224" s="1" t="s">
        <v>0</v>
      </c>
      <c r="B224" s="1" t="s">
        <v>15</v>
      </c>
      <c r="C224" s="1">
        <v>23250570.650000002</v>
      </c>
      <c r="D224" s="1">
        <v>10574698.76</v>
      </c>
      <c r="E224" s="1">
        <v>-7666221.2689999994</v>
      </c>
      <c r="F224" s="1">
        <v>-3.4977733900000001E-4</v>
      </c>
      <c r="G224" s="1">
        <v>23110858.324000001</v>
      </c>
      <c r="H224" s="7">
        <f t="shared" si="19"/>
        <v>23005924.09696988</v>
      </c>
      <c r="I224" s="1">
        <f t="shared" si="20"/>
        <v>-104860.60821150926</v>
      </c>
      <c r="J224" s="1">
        <f t="shared" si="17"/>
        <v>23005997.715788491</v>
      </c>
      <c r="K224" s="1">
        <f t="shared" si="18"/>
        <v>-73.618818610906601</v>
      </c>
      <c r="L224" s="7"/>
      <c r="M224" s="7"/>
      <c r="N224" s="8"/>
      <c r="O224" s="7"/>
    </row>
    <row r="225" spans="1:15" x14ac:dyDescent="0.25">
      <c r="A225" s="1" t="s">
        <v>0</v>
      </c>
      <c r="B225" s="1" t="s">
        <v>16</v>
      </c>
      <c r="C225" s="1">
        <v>3019295.9139999999</v>
      </c>
      <c r="D225" s="1">
        <v>19203145.219999999</v>
      </c>
      <c r="E225" s="1">
        <v>-18423355.870000001</v>
      </c>
      <c r="F225" s="1">
        <v>-1.8629324600000002E-4</v>
      </c>
      <c r="H225" s="7">
        <f t="shared" si="19"/>
        <v>27074551.169413175</v>
      </c>
      <c r="I225" s="1">
        <f t="shared" si="20"/>
        <v>-55849.310127138677</v>
      </c>
      <c r="J225" s="1">
        <f t="shared" si="17"/>
        <v>-55849.310127138677</v>
      </c>
      <c r="K225" s="1">
        <f t="shared" si="18"/>
        <v>27130400.479540315</v>
      </c>
      <c r="L225" s="7"/>
      <c r="M225" s="7"/>
      <c r="N225" s="8"/>
      <c r="O225" s="7"/>
    </row>
    <row r="226" spans="1:15" x14ac:dyDescent="0.25">
      <c r="A226" s="1" t="s">
        <v>0</v>
      </c>
      <c r="B226" s="1" t="s">
        <v>17</v>
      </c>
      <c r="C226" s="1">
        <v>-13025572.260000002</v>
      </c>
      <c r="D226" s="1">
        <v>20026763.190000001</v>
      </c>
      <c r="E226" s="1">
        <v>11276680.26</v>
      </c>
      <c r="F226" s="1">
        <v>2.7843971499999997E-4</v>
      </c>
      <c r="H226" s="7">
        <f t="shared" si="19"/>
        <v>25585391.800418966</v>
      </c>
      <c r="I226" s="1">
        <f t="shared" si="20"/>
        <v>83474.126564669466</v>
      </c>
      <c r="J226" s="1">
        <f t="shared" si="17"/>
        <v>83474.126564669466</v>
      </c>
      <c r="K226" s="1">
        <f t="shared" si="18"/>
        <v>25501917.673854295</v>
      </c>
      <c r="L226" s="7"/>
      <c r="M226" s="7"/>
      <c r="N226" s="8"/>
      <c r="O226" s="7"/>
    </row>
    <row r="227" spans="1:15" x14ac:dyDescent="0.25">
      <c r="A227" s="1" t="s">
        <v>0</v>
      </c>
      <c r="B227" s="1" t="s">
        <v>18</v>
      </c>
      <c r="C227" s="1">
        <v>-22773056.77</v>
      </c>
      <c r="D227" s="1">
        <v>-11763196.5</v>
      </c>
      <c r="E227" s="1">
        <v>-7115060.2570000002</v>
      </c>
      <c r="F227" s="1">
        <v>-9.4725610999999997E-5</v>
      </c>
      <c r="H227" s="7">
        <f t="shared" si="19"/>
        <v>32740068.54930418</v>
      </c>
      <c r="I227" s="1">
        <f t="shared" si="20"/>
        <v>-28398.023757241837</v>
      </c>
      <c r="J227" s="1">
        <f t="shared" si="17"/>
        <v>-28398.023757241837</v>
      </c>
      <c r="K227" s="1">
        <f t="shared" si="18"/>
        <v>32768466.573061422</v>
      </c>
      <c r="L227" s="7"/>
      <c r="M227" s="7"/>
      <c r="N227" s="8"/>
      <c r="O227" s="7"/>
    </row>
    <row r="228" spans="1:15" x14ac:dyDescent="0.25">
      <c r="A228" s="1" t="s">
        <v>0</v>
      </c>
      <c r="B228" s="1" t="s">
        <v>19</v>
      </c>
      <c r="C228" s="1">
        <v>-2843559.2879999997</v>
      </c>
      <c r="D228" s="1">
        <v>25813926.479999997</v>
      </c>
      <c r="E228" s="1">
        <v>4282299.8140000002</v>
      </c>
      <c r="F228" s="1">
        <v>-7.6071779000000002E-5</v>
      </c>
      <c r="G228" s="1">
        <v>23874867.651999999</v>
      </c>
      <c r="H228" s="7">
        <f t="shared" si="19"/>
        <v>23852061.466330059</v>
      </c>
      <c r="I228" s="1">
        <f t="shared" si="20"/>
        <v>-22805.745610842783</v>
      </c>
      <c r="J228" s="1">
        <f t="shared" si="17"/>
        <v>23852061.906389154</v>
      </c>
      <c r="K228" s="1">
        <f t="shared" si="18"/>
        <v>-0.44005909562110901</v>
      </c>
      <c r="L228" s="7"/>
      <c r="M228" s="7"/>
      <c r="N228" s="8"/>
      <c r="O228" s="7"/>
    </row>
    <row r="229" spans="1:15" ht="14.25" x14ac:dyDescent="0.2">
      <c r="A229" s="1" t="s">
        <v>0</v>
      </c>
      <c r="B229" s="1" t="s">
        <v>20</v>
      </c>
      <c r="C229" s="1">
        <v>13229297.280000001</v>
      </c>
      <c r="D229" s="1">
        <v>-7900846.5</v>
      </c>
      <c r="E229" s="1">
        <v>21413416.32</v>
      </c>
      <c r="F229" s="1">
        <v>-4.8170558299999997E-4</v>
      </c>
      <c r="G229" s="1">
        <v>23082710.759</v>
      </c>
      <c r="H229" s="7">
        <f t="shared" si="19"/>
        <v>22938222.764753021</v>
      </c>
      <c r="I229" s="1">
        <f t="shared" si="20"/>
        <v>-144411.70075989299</v>
      </c>
      <c r="J229" s="1">
        <f t="shared" si="17"/>
        <v>22938299.058240108</v>
      </c>
      <c r="K229" s="1">
        <f t="shared" si="18"/>
        <v>-76.293487086892128</v>
      </c>
    </row>
    <row r="230" spans="1:15" ht="14.25" x14ac:dyDescent="0.2">
      <c r="A230" s="1" t="s">
        <v>0</v>
      </c>
      <c r="B230" s="1" t="s">
        <v>21</v>
      </c>
      <c r="C230" s="1">
        <v>-13729181.640000001</v>
      </c>
      <c r="D230" s="1">
        <v>-5616498.2300000004</v>
      </c>
      <c r="E230" s="1">
        <v>-21600031.040000003</v>
      </c>
      <c r="F230" s="1">
        <v>5.8843244800000001E-4</v>
      </c>
      <c r="H230" s="7">
        <f t="shared" si="19"/>
        <v>32060442.306005463</v>
      </c>
      <c r="I230" s="1">
        <f t="shared" si="20"/>
        <v>176407.60995287719</v>
      </c>
      <c r="J230" s="1">
        <f t="shared" si="17"/>
        <v>176407.60995287719</v>
      </c>
      <c r="K230" s="1">
        <f t="shared" si="18"/>
        <v>31884034.696052585</v>
      </c>
    </row>
    <row r="231" spans="1:15" ht="14.25" x14ac:dyDescent="0.2">
      <c r="A231" s="1" t="s">
        <v>0</v>
      </c>
      <c r="B231" s="1" t="s">
        <v>22</v>
      </c>
      <c r="C231" s="1">
        <v>13982775.4</v>
      </c>
      <c r="D231" s="1">
        <v>9420640.875</v>
      </c>
      <c r="E231" s="1">
        <v>20543746.390000001</v>
      </c>
      <c r="F231" s="1">
        <v>2.17687669E-4</v>
      </c>
      <c r="G231" s="1">
        <v>20604146.565000001</v>
      </c>
      <c r="H231" s="7">
        <f t="shared" si="19"/>
        <v>20669414.971500024</v>
      </c>
      <c r="I231" s="1">
        <f t="shared" si="20"/>
        <v>65261.121365800405</v>
      </c>
      <c r="J231" s="1">
        <f t="shared" si="17"/>
        <v>20669407.686365802</v>
      </c>
      <c r="K231" s="1">
        <f t="shared" si="18"/>
        <v>7.2851342223584652</v>
      </c>
    </row>
    <row r="232" spans="1:15" ht="14.25" x14ac:dyDescent="0.2">
      <c r="A232" s="1" t="s">
        <v>0</v>
      </c>
      <c r="B232" s="1" t="s">
        <v>23</v>
      </c>
      <c r="C232" s="1">
        <v>-15482078.77</v>
      </c>
      <c r="D232" s="1">
        <v>2440923.9909999999</v>
      </c>
      <c r="E232" s="1">
        <v>-21675599.490000002</v>
      </c>
      <c r="F232" s="1">
        <v>1.3224694700000002E-4</v>
      </c>
      <c r="H232" s="7">
        <f t="shared" si="19"/>
        <v>31976434.199263807</v>
      </c>
      <c r="I232" s="1">
        <f t="shared" si="20"/>
        <v>39646.637304125732</v>
      </c>
      <c r="J232" s="1">
        <f t="shared" si="17"/>
        <v>39646.637304125732</v>
      </c>
      <c r="K232" s="1">
        <f t="shared" si="18"/>
        <v>31936787.56195968</v>
      </c>
    </row>
    <row r="233" spans="1:15" ht="14.25" x14ac:dyDescent="0.2">
      <c r="A233" s="1" t="s">
        <v>0</v>
      </c>
      <c r="B233" s="1" t="s">
        <v>24</v>
      </c>
      <c r="C233" s="1">
        <v>-16685709.84</v>
      </c>
      <c r="D233" s="1">
        <v>7150919.6100000003</v>
      </c>
      <c r="E233" s="1">
        <v>19310808.099999998</v>
      </c>
      <c r="F233" s="1">
        <v>5.1626366199999994E-4</v>
      </c>
      <c r="H233" s="7">
        <f t="shared" si="19"/>
        <v>26815251.717913233</v>
      </c>
      <c r="I233" s="1">
        <f t="shared" si="20"/>
        <v>154771.95220706117</v>
      </c>
      <c r="J233" s="1">
        <f t="shared" si="17"/>
        <v>154771.95220706117</v>
      </c>
      <c r="K233" s="1">
        <f t="shared" si="18"/>
        <v>26660479.76570617</v>
      </c>
    </row>
    <row r="234" spans="1:15" ht="14.25" x14ac:dyDescent="0.2">
      <c r="A234" s="1" t="s">
        <v>0</v>
      </c>
      <c r="B234" s="1" t="s">
        <v>25</v>
      </c>
      <c r="C234" s="1">
        <v>12689234.26</v>
      </c>
      <c r="D234" s="1">
        <v>-17829248.73</v>
      </c>
      <c r="E234" s="1">
        <v>-13907992</v>
      </c>
      <c r="F234" s="1">
        <v>1.5949876699999999E-4</v>
      </c>
      <c r="H234" s="7">
        <f t="shared" si="19"/>
        <v>28346995.48728684</v>
      </c>
      <c r="I234" s="1">
        <f t="shared" si="20"/>
        <v>47816.527406899288</v>
      </c>
      <c r="J234" s="1">
        <f t="shared" si="17"/>
        <v>47816.527406899288</v>
      </c>
      <c r="K234" s="1">
        <f t="shared" si="18"/>
        <v>28299178.959879939</v>
      </c>
    </row>
    <row r="235" spans="1:15" ht="14.25" x14ac:dyDescent="0.2">
      <c r="A235" s="1" t="s">
        <v>0</v>
      </c>
      <c r="B235" s="1" t="s">
        <v>26</v>
      </c>
      <c r="C235" s="1">
        <v>15558661.939999999</v>
      </c>
      <c r="D235" s="1">
        <v>-6216297.1530000009</v>
      </c>
      <c r="E235" s="1">
        <v>-20159954.740000002</v>
      </c>
      <c r="F235" s="1">
        <v>2.2895649800000001E-4</v>
      </c>
      <c r="H235" s="7">
        <f t="shared" si="19"/>
        <v>27597123.74770325</v>
      </c>
      <c r="I235" s="1">
        <f t="shared" si="20"/>
        <v>68639.431310492088</v>
      </c>
      <c r="J235" s="1">
        <f t="shared" si="17"/>
        <v>68639.431310492088</v>
      </c>
      <c r="K235" s="1">
        <f t="shared" si="18"/>
        <v>27528484.316392757</v>
      </c>
    </row>
    <row r="236" spans="1:15" ht="14.25" x14ac:dyDescent="0.2">
      <c r="A236" s="1" t="s">
        <v>0</v>
      </c>
      <c r="B236" s="1" t="s">
        <v>27</v>
      </c>
      <c r="C236" s="1">
        <v>20451831.699999999</v>
      </c>
      <c r="D236" s="1">
        <v>16758762.159999998</v>
      </c>
      <c r="E236" s="1">
        <v>3010350.1209999998</v>
      </c>
      <c r="F236" s="1">
        <v>-7.5856729999999995E-6</v>
      </c>
      <c r="G236" s="1">
        <v>21020940.493999999</v>
      </c>
      <c r="H236" s="7">
        <f t="shared" si="19"/>
        <v>21018635.022858344</v>
      </c>
      <c r="I236" s="1">
        <f t="shared" si="20"/>
        <v>-2274.1275542542339</v>
      </c>
      <c r="J236" s="1">
        <f t="shared" si="17"/>
        <v>21018666.366445746</v>
      </c>
      <c r="K236" s="1">
        <f t="shared" si="18"/>
        <v>-31.343587402254343</v>
      </c>
    </row>
    <row r="237" spans="1:15" ht="14.25" x14ac:dyDescent="0.2">
      <c r="A237" s="1" t="s">
        <v>0</v>
      </c>
      <c r="B237" s="1" t="s">
        <v>28</v>
      </c>
      <c r="C237" s="1">
        <v>-5834737.1489999993</v>
      </c>
      <c r="D237" s="1">
        <v>18439288.850000001</v>
      </c>
      <c r="E237" s="1">
        <v>-18324751</v>
      </c>
      <c r="F237" s="1">
        <v>2.6715462400000002E-4</v>
      </c>
      <c r="H237" s="7">
        <f t="shared" si="19"/>
        <v>28436144.180204153</v>
      </c>
      <c r="I237" s="1">
        <f t="shared" si="20"/>
        <v>80090.941395025802</v>
      </c>
      <c r="J237" s="1">
        <f t="shared" si="17"/>
        <v>80090.941395025802</v>
      </c>
      <c r="K237" s="1">
        <f t="shared" si="18"/>
        <v>28356053.238809127</v>
      </c>
    </row>
    <row r="238" spans="1:15" ht="14.25" x14ac:dyDescent="0.2">
      <c r="A238" s="1" t="s">
        <v>0</v>
      </c>
      <c r="B238" s="1" t="s">
        <v>29</v>
      </c>
      <c r="C238" s="1">
        <v>15568813.220000001</v>
      </c>
      <c r="D238" s="1">
        <v>19636278.809999999</v>
      </c>
      <c r="E238" s="1">
        <v>-9501535.6569999997</v>
      </c>
      <c r="F238" s="1">
        <v>2.9958428900000002E-4</v>
      </c>
      <c r="G238" s="1">
        <v>23580695.313000001</v>
      </c>
      <c r="H238" s="7">
        <f t="shared" si="19"/>
        <v>23670551.196963139</v>
      </c>
      <c r="I238" s="1">
        <f t="shared" si="20"/>
        <v>89813.110377492369</v>
      </c>
      <c r="J238" s="1">
        <f t="shared" si="17"/>
        <v>23670508.423377492</v>
      </c>
      <c r="K238" s="1">
        <f t="shared" si="18"/>
        <v>42.773585647344589</v>
      </c>
    </row>
    <row r="239" spans="1:15" ht="14.25" x14ac:dyDescent="0.2">
      <c r="A239" s="1" t="s">
        <v>0</v>
      </c>
      <c r="B239" s="1" t="s">
        <v>30</v>
      </c>
      <c r="C239" s="1">
        <v>21572988.379999999</v>
      </c>
      <c r="D239" s="1">
        <v>505285.12699999998</v>
      </c>
      <c r="E239" s="1">
        <v>15599480.99</v>
      </c>
      <c r="F239" s="1">
        <v>1.91533847E-4</v>
      </c>
      <c r="G239" s="1">
        <v>21174417.973999999</v>
      </c>
      <c r="H239" s="7">
        <f t="shared" si="19"/>
        <v>21231796.153856874</v>
      </c>
      <c r="I239" s="1">
        <f t="shared" si="20"/>
        <v>57420.402782325924</v>
      </c>
      <c r="J239" s="1">
        <f t="shared" si="17"/>
        <v>21231838.376782324</v>
      </c>
      <c r="K239" s="1">
        <f t="shared" si="18"/>
        <v>-42.222925450652838</v>
      </c>
    </row>
    <row r="240" spans="1:15" ht="14.25" x14ac:dyDescent="0.2">
      <c r="A240" s="1" t="s">
        <v>0</v>
      </c>
      <c r="B240" s="1" t="s">
        <v>31</v>
      </c>
      <c r="C240" s="1">
        <v>12261714.560000001</v>
      </c>
      <c r="D240" s="1">
        <v>-17758500.300000001</v>
      </c>
      <c r="E240" s="1">
        <v>15006628.979999999</v>
      </c>
      <c r="F240" s="1">
        <v>1.56985306E-4</v>
      </c>
      <c r="H240" s="7">
        <f t="shared" si="19"/>
        <v>25176219.369299095</v>
      </c>
      <c r="I240" s="1">
        <f t="shared" si="20"/>
        <v>47063.010755622148</v>
      </c>
      <c r="J240" s="1">
        <f t="shared" si="17"/>
        <v>47063.010755622148</v>
      </c>
      <c r="K240" s="1">
        <f t="shared" si="18"/>
        <v>25129156.358543474</v>
      </c>
    </row>
    <row r="241" spans="1:11" ht="14.25" x14ac:dyDescent="0.2">
      <c r="A241" s="1" t="s">
        <v>0</v>
      </c>
      <c r="B241" s="1" t="s">
        <v>32</v>
      </c>
      <c r="C241" s="1">
        <v>-21217370.169999998</v>
      </c>
      <c r="D241" s="1">
        <v>-5905094.9639999997</v>
      </c>
      <c r="E241" s="1">
        <v>-14162403.200000001</v>
      </c>
      <c r="F241" s="1">
        <v>3.7844818800000004E-4</v>
      </c>
      <c r="H241" s="7">
        <f t="shared" si="19"/>
        <v>32344031.145064127</v>
      </c>
      <c r="I241" s="1">
        <f t="shared" si="20"/>
        <v>113455.91250616612</v>
      </c>
      <c r="J241" s="1">
        <f t="shared" si="17"/>
        <v>113455.91250616612</v>
      </c>
      <c r="K241" s="1">
        <f t="shared" si="18"/>
        <v>32230575.23255796</v>
      </c>
    </row>
    <row r="242" spans="1:11" ht="14.25" x14ac:dyDescent="0.2">
      <c r="A242" s="1" t="s">
        <v>0</v>
      </c>
      <c r="B242" s="1" t="s">
        <v>33</v>
      </c>
      <c r="C242" s="1">
        <v>4957829.0450000009</v>
      </c>
      <c r="D242" s="1">
        <v>22275175.09</v>
      </c>
      <c r="E242" s="1">
        <v>13493792.67</v>
      </c>
      <c r="F242" s="1">
        <v>-4.9244275199999998E-4</v>
      </c>
      <c r="G242" s="1">
        <v>21839297.723000001</v>
      </c>
      <c r="H242" s="7">
        <f t="shared" si="19"/>
        <v>21691699.11223793</v>
      </c>
      <c r="I242" s="1">
        <f t="shared" si="20"/>
        <v>-147630.6230463644</v>
      </c>
      <c r="J242" s="1">
        <f t="shared" si="17"/>
        <v>21691667.099953637</v>
      </c>
      <c r="K242" s="1">
        <f t="shared" si="18"/>
        <v>32.01228429377079</v>
      </c>
    </row>
    <row r="243" spans="1:11" ht="14.25" x14ac:dyDescent="0.2">
      <c r="A243" s="1" t="s">
        <v>0</v>
      </c>
      <c r="B243" s="1" t="s">
        <v>34</v>
      </c>
      <c r="C243" s="1">
        <v>25481839.260000002</v>
      </c>
      <c r="D243" s="1">
        <v>-5628198.4709999999</v>
      </c>
      <c r="E243" s="1">
        <v>-6263367.9789999994</v>
      </c>
      <c r="F243" s="1">
        <v>-1.6933766E-4</v>
      </c>
      <c r="G243" s="1">
        <v>24758384.055</v>
      </c>
      <c r="H243" s="7">
        <f t="shared" si="19"/>
        <v>24707607.447504733</v>
      </c>
      <c r="I243" s="1">
        <f t="shared" si="20"/>
        <v>-50766.153323368279</v>
      </c>
      <c r="J243" s="1">
        <f t="shared" si="17"/>
        <v>24707617.901676632</v>
      </c>
      <c r="K243" s="1">
        <f t="shared" si="18"/>
        <v>-10.454171899706125</v>
      </c>
    </row>
    <row r="244" spans="1:11" ht="14.25" x14ac:dyDescent="0.2">
      <c r="A244" s="3" t="s">
        <v>40</v>
      </c>
      <c r="B244" s="13" t="s">
        <v>50</v>
      </c>
      <c r="C244" s="1">
        <v>23744190.09</v>
      </c>
      <c r="D244" s="1">
        <v>11147534.01</v>
      </c>
      <c r="E244" s="1">
        <v>-4925262.9040000001</v>
      </c>
      <c r="F244" s="1">
        <v>-3.4978928199999999E-4</v>
      </c>
      <c r="G244" s="1">
        <v>22560453.386999998</v>
      </c>
      <c r="H244" s="7">
        <f>((C244-4456073.447)^2+(D244-3126946.785)^2+(E244-3314234.503)^2)^0.5</f>
        <v>22455524.500393361</v>
      </c>
      <c r="I244" s="1">
        <f>(F244*299792458)</f>
        <v>-104864.18863283515</v>
      </c>
      <c r="J244" s="1">
        <f>I244+G244</f>
        <v>22455589.198367164</v>
      </c>
      <c r="K244" s="1">
        <f>H244-J244</f>
        <v>-64.697973802685738</v>
      </c>
    </row>
    <row r="245" spans="1:11" ht="14.25" x14ac:dyDescent="0.2">
      <c r="A245" s="1" t="s">
        <v>0</v>
      </c>
      <c r="B245" s="1" t="s">
        <v>41</v>
      </c>
      <c r="C245" s="1">
        <v>4660813.9910000004</v>
      </c>
      <c r="D245" s="1">
        <v>-17082360.799999997</v>
      </c>
      <c r="E245" s="1">
        <v>-19962025.41</v>
      </c>
      <c r="F245" s="1">
        <v>4.0669964299999998E-4</v>
      </c>
      <c r="H245" s="7">
        <f t="shared" si="19"/>
        <v>30826000.507575199</v>
      </c>
      <c r="I245" s="1">
        <f t="shared" si="20"/>
        <v>121925.48564269248</v>
      </c>
      <c r="J245" s="1">
        <f t="shared" si="17"/>
        <v>121925.48564269248</v>
      </c>
      <c r="K245" s="1">
        <f t="shared" si="18"/>
        <v>30704075.021932505</v>
      </c>
    </row>
    <row r="246" spans="1:11" ht="14.25" x14ac:dyDescent="0.2">
      <c r="A246" s="1" t="s">
        <v>0</v>
      </c>
      <c r="B246" s="1" t="s">
        <v>7</v>
      </c>
      <c r="C246" s="1">
        <v>-21032769.34</v>
      </c>
      <c r="D246" s="1">
        <v>16050807.469999999</v>
      </c>
      <c r="E246" s="1">
        <v>3706773.361</v>
      </c>
      <c r="F246" s="1">
        <v>-6.5235165300000001E-4</v>
      </c>
      <c r="H246" s="7">
        <f t="shared" si="19"/>
        <v>28580786.69982215</v>
      </c>
      <c r="I246" s="1">
        <f t="shared" si="20"/>
        <v>-195570.10553323309</v>
      </c>
      <c r="J246" s="1">
        <f t="shared" si="17"/>
        <v>-195570.10553323309</v>
      </c>
      <c r="K246" s="1">
        <f t="shared" si="18"/>
        <v>28776356.805355385</v>
      </c>
    </row>
    <row r="247" spans="1:11" ht="14.25" x14ac:dyDescent="0.2">
      <c r="A247" s="1" t="s">
        <v>0</v>
      </c>
      <c r="B247" s="1" t="s">
        <v>8</v>
      </c>
      <c r="C247" s="1">
        <v>-5906466.483</v>
      </c>
      <c r="D247" s="1">
        <v>-18544411.309999999</v>
      </c>
      <c r="E247" s="1">
        <v>-18227431.799999997</v>
      </c>
      <c r="F247" s="1">
        <v>-1.6767481900000001E-4</v>
      </c>
      <c r="H247" s="7">
        <f t="shared" si="19"/>
        <v>32265668.791958611</v>
      </c>
      <c r="I247" s="1">
        <f t="shared" si="20"/>
        <v>-50267.646132715105</v>
      </c>
      <c r="J247" s="1">
        <f t="shared" si="17"/>
        <v>-50267.646132715105</v>
      </c>
      <c r="K247" s="1">
        <f t="shared" si="18"/>
        <v>32315936.438091327</v>
      </c>
    </row>
    <row r="248" spans="1:11" ht="14.25" x14ac:dyDescent="0.2">
      <c r="A248" s="1" t="s">
        <v>0</v>
      </c>
      <c r="B248" s="1" t="s">
        <v>9</v>
      </c>
      <c r="C248" s="1">
        <v>540291.54600000009</v>
      </c>
      <c r="D248" s="1">
        <v>-26411072.93</v>
      </c>
      <c r="E248" s="1">
        <v>2285930.0699999998</v>
      </c>
      <c r="F248" s="1">
        <v>-1.8296857800000001E-4</v>
      </c>
      <c r="H248" s="7">
        <f t="shared" si="19"/>
        <v>29814180.629137795</v>
      </c>
      <c r="I248" s="1">
        <f t="shared" si="20"/>
        <v>-54852.599735384727</v>
      </c>
      <c r="J248" s="1">
        <f t="shared" si="17"/>
        <v>-54852.599735384727</v>
      </c>
      <c r="K248" s="1">
        <f t="shared" si="18"/>
        <v>29869033.228873178</v>
      </c>
    </row>
    <row r="249" spans="1:11" ht="14.25" x14ac:dyDescent="0.2">
      <c r="A249" s="1" t="s">
        <v>0</v>
      </c>
      <c r="B249" s="1" t="s">
        <v>10</v>
      </c>
      <c r="C249" s="1">
        <v>-10505838.550000001</v>
      </c>
      <c r="D249" s="1">
        <v>11290529.93</v>
      </c>
      <c r="E249" s="1">
        <v>21475413.779999997</v>
      </c>
      <c r="F249" s="1">
        <v>-7.5005013000000007E-5</v>
      </c>
      <c r="H249" s="7">
        <f t="shared" si="19"/>
        <v>24906451.636125021</v>
      </c>
      <c r="I249" s="1">
        <f t="shared" si="20"/>
        <v>-22485.937209591957</v>
      </c>
      <c r="J249" s="1">
        <f t="shared" si="17"/>
        <v>-22485.937209591957</v>
      </c>
      <c r="K249" s="1">
        <f t="shared" si="18"/>
        <v>24928937.573334612</v>
      </c>
    </row>
    <row r="250" spans="1:11" ht="14.25" x14ac:dyDescent="0.2">
      <c r="A250" s="1" t="s">
        <v>0</v>
      </c>
      <c r="B250" s="1" t="s">
        <v>11</v>
      </c>
      <c r="C250" s="1">
        <v>-23770183.77</v>
      </c>
      <c r="D250" s="1">
        <v>3822783.9920000001</v>
      </c>
      <c r="E250" s="1">
        <v>-11237952.26</v>
      </c>
      <c r="F250" s="1">
        <v>2.34541198E-4</v>
      </c>
      <c r="H250" s="7">
        <f t="shared" si="19"/>
        <v>31764318.43254507</v>
      </c>
      <c r="I250" s="1">
        <f t="shared" si="20"/>
        <v>70313.68225068468</v>
      </c>
      <c r="J250" s="1">
        <f t="shared" si="17"/>
        <v>70313.68225068468</v>
      </c>
      <c r="K250" s="1">
        <f t="shared" si="18"/>
        <v>31694004.750294384</v>
      </c>
    </row>
    <row r="251" spans="1:11" ht="14.25" x14ac:dyDescent="0.2">
      <c r="A251" s="1" t="s">
        <v>0</v>
      </c>
      <c r="B251" s="1" t="s">
        <v>12</v>
      </c>
      <c r="C251" s="1">
        <v>-12529816.689999999</v>
      </c>
      <c r="D251" s="1">
        <v>-10675361.390000001</v>
      </c>
      <c r="E251" s="1">
        <v>21312304.400000002</v>
      </c>
      <c r="F251" s="1">
        <v>3.1647203200000002E-4</v>
      </c>
      <c r="H251" s="7">
        <f t="shared" si="19"/>
        <v>28336455.225048941</v>
      </c>
      <c r="I251" s="1">
        <f t="shared" si="20"/>
        <v>94875.928361534665</v>
      </c>
      <c r="J251" s="1">
        <f t="shared" si="17"/>
        <v>94875.928361534665</v>
      </c>
      <c r="K251" s="1">
        <f t="shared" si="18"/>
        <v>28241579.296687406</v>
      </c>
    </row>
    <row r="252" spans="1:11" ht="14.25" x14ac:dyDescent="0.2">
      <c r="A252" s="1" t="s">
        <v>0</v>
      </c>
      <c r="B252" s="1" t="s">
        <v>13</v>
      </c>
      <c r="C252" s="1">
        <v>6310964.3119999999</v>
      </c>
      <c r="D252" s="1">
        <v>-24260490.34</v>
      </c>
      <c r="E252" s="1">
        <v>8186527.3600000003</v>
      </c>
      <c r="F252" s="1">
        <v>-6.0214686999999996E-5</v>
      </c>
      <c r="H252" s="7">
        <f t="shared" si="19"/>
        <v>27879231.877533175</v>
      </c>
      <c r="I252" s="1">
        <f t="shared" si="20"/>
        <v>-18051.909023430646</v>
      </c>
      <c r="J252" s="1">
        <f t="shared" si="17"/>
        <v>-18051.909023430646</v>
      </c>
      <c r="K252" s="1">
        <f t="shared" si="18"/>
        <v>27897283.786556605</v>
      </c>
    </row>
    <row r="253" spans="1:11" ht="14.25" x14ac:dyDescent="0.2">
      <c r="A253" s="1" t="s">
        <v>0</v>
      </c>
      <c r="B253" s="1" t="s">
        <v>14</v>
      </c>
      <c r="C253" s="1">
        <v>-8025748.9630000005</v>
      </c>
      <c r="D253" s="1">
        <v>-22134572.77</v>
      </c>
      <c r="E253" s="1">
        <v>12193186.27</v>
      </c>
      <c r="F253" s="1">
        <v>-3.4924548900000003E-4</v>
      </c>
      <c r="H253" s="7">
        <f t="shared" si="19"/>
        <v>29542783.30460991</v>
      </c>
      <c r="I253" s="1">
        <f t="shared" si="20"/>
        <v>-104701.16359272198</v>
      </c>
      <c r="J253" s="1">
        <f t="shared" si="17"/>
        <v>-104701.16359272198</v>
      </c>
      <c r="K253" s="1">
        <f t="shared" si="18"/>
        <v>29647484.468202632</v>
      </c>
    </row>
    <row r="254" spans="1:11" ht="14.25" x14ac:dyDescent="0.2">
      <c r="A254" s="1" t="s">
        <v>0</v>
      </c>
      <c r="B254" s="1" t="s">
        <v>16</v>
      </c>
      <c r="C254" s="1">
        <v>1289851.2860000001</v>
      </c>
      <c r="D254" s="1">
        <v>17951131.809999999</v>
      </c>
      <c r="E254" s="1">
        <v>-19842476.780000001</v>
      </c>
      <c r="F254" s="1">
        <v>-1.8629919000000001E-4</v>
      </c>
      <c r="H254" s="7">
        <f t="shared" ref="H254:H267" si="21">((C254-4456073.447)^2+(D254-3126946.785)^2+(E254-3314234.503)^2)^0.5</f>
        <v>27676970.605043847</v>
      </c>
      <c r="I254" s="1">
        <f t="shared" ref="I254:I267" si="22">(F254*299792458)</f>
        <v>-55851.092093509025</v>
      </c>
      <c r="J254" s="1">
        <f t="shared" ref="J254:J265" si="23">I254+G254</f>
        <v>-55851.092093509025</v>
      </c>
      <c r="K254" s="1">
        <f t="shared" ref="K254:K265" si="24">H254-J254</f>
        <v>27732821.697137356</v>
      </c>
    </row>
    <row r="255" spans="1:11" ht="14.25" x14ac:dyDescent="0.2">
      <c r="A255" s="1" t="s">
        <v>0</v>
      </c>
      <c r="B255" s="1" t="s">
        <v>17</v>
      </c>
      <c r="C255" s="1">
        <v>-12917530.890000001</v>
      </c>
      <c r="D255" s="1">
        <v>18564597.57</v>
      </c>
      <c r="E255" s="1">
        <v>13639688.720000001</v>
      </c>
      <c r="F255" s="1">
        <v>2.78443316E-4</v>
      </c>
      <c r="H255" s="7">
        <f t="shared" si="21"/>
        <v>25431834.267421599</v>
      </c>
      <c r="I255" s="1">
        <f t="shared" si="22"/>
        <v>83475.206117310721</v>
      </c>
      <c r="J255" s="1">
        <f t="shared" si="23"/>
        <v>83475.206117310721</v>
      </c>
      <c r="K255" s="1">
        <f t="shared" si="24"/>
        <v>25348359.06130429</v>
      </c>
    </row>
    <row r="256" spans="1:11" ht="14.25" x14ac:dyDescent="0.2">
      <c r="A256" s="1" t="s">
        <v>0</v>
      </c>
      <c r="B256" s="1" t="s">
        <v>18</v>
      </c>
      <c r="C256" s="1">
        <v>-23141531.27</v>
      </c>
      <c r="D256" s="1">
        <v>-12366452.99</v>
      </c>
      <c r="E256" s="1">
        <v>-4381362.0559999999</v>
      </c>
      <c r="F256" s="1">
        <v>-9.4730011000000006E-5</v>
      </c>
      <c r="H256" s="7">
        <f t="shared" si="21"/>
        <v>32571389.732442234</v>
      </c>
      <c r="I256" s="1">
        <f t="shared" si="22"/>
        <v>-28399.342844057039</v>
      </c>
      <c r="J256" s="1">
        <f t="shared" si="23"/>
        <v>-28399.342844057039</v>
      </c>
      <c r="K256" s="1">
        <f t="shared" si="24"/>
        <v>32599789.075286292</v>
      </c>
    </row>
    <row r="257" spans="1:11" ht="14.25" x14ac:dyDescent="0.2">
      <c r="A257" s="1" t="s">
        <v>0</v>
      </c>
      <c r="B257" s="1" t="s">
        <v>19</v>
      </c>
      <c r="C257" s="1">
        <v>-3234855.9919999996</v>
      </c>
      <c r="D257" s="1">
        <v>25131059.290000003</v>
      </c>
      <c r="E257" s="1">
        <v>6992515.9579999996</v>
      </c>
      <c r="F257" s="1">
        <v>-7.6070856000000003E-5</v>
      </c>
      <c r="G257" s="1">
        <v>23620703.162</v>
      </c>
      <c r="H257" s="7">
        <f t="shared" si="21"/>
        <v>23597904.933077667</v>
      </c>
      <c r="I257" s="1">
        <f t="shared" si="22"/>
        <v>-22805.468902404049</v>
      </c>
      <c r="J257" s="1">
        <f t="shared" si="23"/>
        <v>23597897.693097595</v>
      </c>
      <c r="K257" s="1">
        <f t="shared" si="24"/>
        <v>7.2399800717830658</v>
      </c>
    </row>
    <row r="258" spans="1:11" ht="14.25" x14ac:dyDescent="0.2">
      <c r="A258" s="1" t="s">
        <v>0</v>
      </c>
      <c r="B258" s="1" t="s">
        <v>20</v>
      </c>
      <c r="C258" s="1">
        <v>15096832.68</v>
      </c>
      <c r="D258" s="1">
        <v>-6299345.3849999998</v>
      </c>
      <c r="E258" s="1">
        <v>20747836.390000001</v>
      </c>
      <c r="F258" s="1">
        <v>-4.8171020499999999E-4</v>
      </c>
      <c r="G258" s="1">
        <v>22639173.25</v>
      </c>
      <c r="H258" s="7">
        <f t="shared" si="21"/>
        <v>22494693.060437344</v>
      </c>
      <c r="I258" s="1">
        <f t="shared" si="22"/>
        <v>-144413.08640063388</v>
      </c>
      <c r="J258" s="1">
        <f t="shared" si="23"/>
        <v>22494760.163599364</v>
      </c>
      <c r="K258" s="1">
        <f t="shared" si="24"/>
        <v>-67.10316202044487</v>
      </c>
    </row>
    <row r="259" spans="1:11" ht="14.25" x14ac:dyDescent="0.2">
      <c r="A259" s="1" t="s">
        <v>0</v>
      </c>
      <c r="B259" s="1" t="s">
        <v>21</v>
      </c>
      <c r="C259" s="1">
        <v>-13329725.700000001</v>
      </c>
      <c r="D259" s="1">
        <v>-8113683.7180000003</v>
      </c>
      <c r="E259" s="1">
        <v>-21056032.300000001</v>
      </c>
      <c r="F259" s="1">
        <v>5.8843618500000004E-4</v>
      </c>
      <c r="H259" s="7">
        <f t="shared" si="21"/>
        <v>32196216.07350472</v>
      </c>
      <c r="I259" s="1">
        <f t="shared" si="22"/>
        <v>176408.73027729275</v>
      </c>
      <c r="J259" s="1">
        <f t="shared" si="23"/>
        <v>176408.73027729275</v>
      </c>
      <c r="K259" s="1">
        <f t="shared" si="24"/>
        <v>32019807.343227427</v>
      </c>
    </row>
    <row r="260" spans="1:11" ht="14.25" x14ac:dyDescent="0.2">
      <c r="A260" s="1" t="s">
        <v>0</v>
      </c>
      <c r="B260" s="1" t="s">
        <v>22</v>
      </c>
      <c r="C260" s="1">
        <v>11826564.369999999</v>
      </c>
      <c r="D260" s="1">
        <v>10462593.76</v>
      </c>
      <c r="E260" s="1">
        <v>21368000.5</v>
      </c>
      <c r="F260" s="1">
        <v>2.1767809500000001E-4</v>
      </c>
      <c r="G260" s="1">
        <v>20769176.587000001</v>
      </c>
      <c r="H260" s="7">
        <f t="shared" si="21"/>
        <v>20834450.308618307</v>
      </c>
      <c r="I260" s="1">
        <f t="shared" si="22"/>
        <v>65258.251152807512</v>
      </c>
      <c r="J260" s="1">
        <f t="shared" si="23"/>
        <v>20834434.838152807</v>
      </c>
      <c r="K260" s="1">
        <f t="shared" si="24"/>
        <v>15.470465499907732</v>
      </c>
    </row>
    <row r="261" spans="1:11" ht="14.25" x14ac:dyDescent="0.2">
      <c r="A261" s="1" t="s">
        <v>0</v>
      </c>
      <c r="B261" s="1" t="s">
        <v>23</v>
      </c>
      <c r="C261" s="1">
        <v>-15065416.960000001</v>
      </c>
      <c r="D261" s="1">
        <v>29318.217000000001</v>
      </c>
      <c r="E261" s="1">
        <v>-22123985.680000003</v>
      </c>
      <c r="F261" s="1">
        <v>1.3225064599999998E-4</v>
      </c>
      <c r="H261" s="7">
        <f t="shared" si="21"/>
        <v>32214700.627736267</v>
      </c>
      <c r="I261" s="1">
        <f t="shared" si="22"/>
        <v>39647.746236427862</v>
      </c>
      <c r="J261" s="1">
        <f t="shared" si="23"/>
        <v>39647.746236427862</v>
      </c>
      <c r="K261" s="1">
        <f t="shared" si="24"/>
        <v>32175052.881499838</v>
      </c>
    </row>
    <row r="262" spans="1:11" ht="14.25" x14ac:dyDescent="0.2">
      <c r="A262" s="1" t="s">
        <v>0</v>
      </c>
      <c r="B262" s="1" t="s">
        <v>24</v>
      </c>
      <c r="C262" s="1">
        <v>-18546074.140000001</v>
      </c>
      <c r="D262" s="1">
        <v>6075408.148</v>
      </c>
      <c r="E262" s="1">
        <v>17910272.280000001</v>
      </c>
      <c r="F262" s="1">
        <v>5.1626189599999995E-4</v>
      </c>
      <c r="H262" s="7">
        <f t="shared" si="21"/>
        <v>27401396.621538199</v>
      </c>
      <c r="I262" s="1">
        <f t="shared" si="22"/>
        <v>154771.42277358036</v>
      </c>
      <c r="J262" s="1">
        <f t="shared" si="23"/>
        <v>154771.42277358036</v>
      </c>
      <c r="K262" s="1">
        <f t="shared" si="24"/>
        <v>27246625.198764618</v>
      </c>
    </row>
    <row r="263" spans="1:11" ht="14.25" x14ac:dyDescent="0.2">
      <c r="A263" s="1" t="s">
        <v>0</v>
      </c>
      <c r="B263" s="1" t="s">
        <v>25</v>
      </c>
      <c r="C263" s="1">
        <v>14190751.210000001</v>
      </c>
      <c r="D263" s="1">
        <v>-18388697.879999999</v>
      </c>
      <c r="E263" s="1">
        <v>-11588364.050000001</v>
      </c>
      <c r="F263" s="1">
        <v>1.5949831E-4</v>
      </c>
      <c r="H263" s="7">
        <f t="shared" si="21"/>
        <v>27924440.193706077</v>
      </c>
      <c r="I263" s="1">
        <f t="shared" si="22"/>
        <v>47816.390401745979</v>
      </c>
      <c r="J263" s="1">
        <f t="shared" si="23"/>
        <v>47816.390401745979</v>
      </c>
      <c r="K263" s="1">
        <f t="shared" si="24"/>
        <v>27876623.80330433</v>
      </c>
    </row>
    <row r="264" spans="1:11" ht="14.25" x14ac:dyDescent="0.2">
      <c r="A264" s="1" t="s">
        <v>0</v>
      </c>
      <c r="B264" s="1" t="s">
        <v>26</v>
      </c>
      <c r="C264" s="1">
        <v>15249574.24</v>
      </c>
      <c r="D264" s="1">
        <v>-3793008.23</v>
      </c>
      <c r="E264" s="1">
        <v>-20981412.509999998</v>
      </c>
      <c r="F264" s="1">
        <v>2.28960931E-4</v>
      </c>
      <c r="H264" s="7">
        <f t="shared" si="21"/>
        <v>27471146.691727504</v>
      </c>
      <c r="I264" s="1">
        <f t="shared" si="22"/>
        <v>68640.760290458391</v>
      </c>
      <c r="J264" s="1">
        <f t="shared" si="23"/>
        <v>68640.760290458391</v>
      </c>
      <c r="K264" s="1">
        <f t="shared" si="24"/>
        <v>27402505.931437045</v>
      </c>
    </row>
    <row r="265" spans="1:11" ht="14.25" x14ac:dyDescent="0.2">
      <c r="A265" s="1" t="s">
        <v>0</v>
      </c>
      <c r="B265" s="1" t="s">
        <v>27</v>
      </c>
      <c r="C265" s="1">
        <v>19906448.07</v>
      </c>
      <c r="D265" s="1">
        <v>16672999.670000002</v>
      </c>
      <c r="E265" s="1">
        <v>5814590.2280000001</v>
      </c>
      <c r="F265" s="1">
        <v>-7.5901310000000002E-6</v>
      </c>
      <c r="G265" s="1">
        <v>20701605.862</v>
      </c>
      <c r="H265" s="7">
        <f t="shared" si="21"/>
        <v>20699309.251900159</v>
      </c>
      <c r="I265" s="1">
        <f t="shared" si="22"/>
        <v>-2275.4640290319981</v>
      </c>
      <c r="J265" s="1">
        <f t="shared" si="23"/>
        <v>20699330.397970967</v>
      </c>
      <c r="K265" s="1">
        <f t="shared" si="24"/>
        <v>-21.146070808172226</v>
      </c>
    </row>
    <row r="266" spans="1:11" ht="14.25" x14ac:dyDescent="0.2">
      <c r="A266" s="1" t="s">
        <v>0</v>
      </c>
      <c r="B266" s="1" t="s">
        <v>29</v>
      </c>
      <c r="C266" s="1">
        <v>14475155.68</v>
      </c>
      <c r="D266" s="1">
        <v>19142086.390000001</v>
      </c>
      <c r="E266" s="1">
        <v>-11966802.130000001</v>
      </c>
      <c r="F266" s="1">
        <v>2.99587902E-4</v>
      </c>
      <c r="G266" s="1">
        <v>24207812.186000001</v>
      </c>
      <c r="H266" s="7">
        <f t="shared" si="21"/>
        <v>24297670.380889274</v>
      </c>
      <c r="I266" s="1">
        <f t="shared" si="22"/>
        <v>89814.193527643118</v>
      </c>
      <c r="J266" s="1">
        <f t="shared" ref="J266:J267" si="25">I266+G266</f>
        <v>24297626.379527643</v>
      </c>
      <c r="K266" s="1">
        <f t="shared" ref="K266:K267" si="26">H266-J266</f>
        <v>44.001361630856991</v>
      </c>
    </row>
    <row r="267" spans="1:11" ht="14.25" x14ac:dyDescent="0.2">
      <c r="A267" s="1" t="s">
        <v>0</v>
      </c>
      <c r="B267" s="1" t="s">
        <v>30</v>
      </c>
      <c r="C267" s="1">
        <v>22888355.23</v>
      </c>
      <c r="D267" s="1">
        <v>1566586.8219999999</v>
      </c>
      <c r="E267" s="1">
        <v>13558318.869999999</v>
      </c>
      <c r="F267" s="1">
        <v>1.9153479400000001E-4</v>
      </c>
      <c r="G267" s="1">
        <v>21087941.748</v>
      </c>
      <c r="H267" s="7">
        <f t="shared" si="21"/>
        <v>21145330.441027891</v>
      </c>
      <c r="I267" s="1">
        <f t="shared" si="22"/>
        <v>57420.686685783658</v>
      </c>
      <c r="J267" s="1">
        <f t="shared" si="25"/>
        <v>21145362.434685782</v>
      </c>
      <c r="K267" s="1">
        <f t="shared" si="26"/>
        <v>-31.993657890707254</v>
      </c>
    </row>
    <row r="268" spans="1:11" ht="14.25" x14ac:dyDescent="0.2">
      <c r="J268" s="1"/>
      <c r="K268" s="1"/>
    </row>
    <row r="270" spans="1:11" ht="14.25" x14ac:dyDescent="0.2">
      <c r="J270" s="1"/>
      <c r="K270" s="1"/>
    </row>
    <row r="271" spans="1:11" ht="14.25" x14ac:dyDescent="0.2">
      <c r="J271" s="1"/>
      <c r="K271" s="1"/>
    </row>
    <row r="272" spans="1:11" ht="14.25" x14ac:dyDescent="0.2">
      <c r="J272" s="1"/>
      <c r="K272" s="1"/>
    </row>
    <row r="273" spans="10:11" ht="14.25" x14ac:dyDescent="0.2">
      <c r="J273" s="1"/>
      <c r="K273" s="1"/>
    </row>
    <row r="274" spans="10:11" ht="14.25" x14ac:dyDescent="0.2">
      <c r="J274" s="1"/>
      <c r="K274" s="1"/>
    </row>
    <row r="275" spans="10:11" ht="14.25" x14ac:dyDescent="0.2">
      <c r="J275" s="1"/>
      <c r="K275" s="1"/>
    </row>
    <row r="276" spans="10:11" ht="14.25" x14ac:dyDescent="0.2">
      <c r="J276" s="1"/>
      <c r="K276" s="1"/>
    </row>
    <row r="277" spans="10:11" ht="14.25" x14ac:dyDescent="0.2">
      <c r="J277" s="1"/>
      <c r="K277" s="1"/>
    </row>
    <row r="278" spans="10:11" ht="14.25" x14ac:dyDescent="0.2">
      <c r="J278" s="1"/>
      <c r="K278" s="1"/>
    </row>
    <row r="279" spans="10:11" ht="14.25" x14ac:dyDescent="0.2">
      <c r="J279" s="1"/>
      <c r="K279" s="1"/>
    </row>
    <row r="280" spans="10:11" ht="14.25" x14ac:dyDescent="0.2">
      <c r="J280" s="1"/>
      <c r="K280" s="1"/>
    </row>
    <row r="281" spans="10:11" ht="14.25" x14ac:dyDescent="0.2">
      <c r="J281" s="1"/>
      <c r="K281" s="1"/>
    </row>
    <row r="282" spans="10:11" ht="14.25" x14ac:dyDescent="0.2">
      <c r="J282" s="1"/>
      <c r="K282" s="1"/>
    </row>
    <row r="283" spans="10:11" ht="14.25" x14ac:dyDescent="0.2">
      <c r="J283" s="1"/>
      <c r="K283" s="1"/>
    </row>
    <row r="284" spans="10:11" ht="14.25" x14ac:dyDescent="0.2">
      <c r="J284" s="1"/>
      <c r="K284" s="1"/>
    </row>
    <row r="285" spans="10:11" ht="14.25" x14ac:dyDescent="0.2">
      <c r="J285" s="1"/>
      <c r="K285" s="1"/>
    </row>
    <row r="286" spans="10:11" ht="14.25" x14ac:dyDescent="0.2">
      <c r="J286" s="1"/>
      <c r="K286" s="3"/>
    </row>
    <row r="287" spans="10:11" ht="14.25" x14ac:dyDescent="0.2">
      <c r="J287" s="1"/>
      <c r="K287" s="1"/>
    </row>
    <row r="288" spans="10:11" ht="14.25" x14ac:dyDescent="0.2">
      <c r="J288" s="1"/>
      <c r="K288" s="1"/>
    </row>
    <row r="289" spans="10:11" ht="14.25" x14ac:dyDescent="0.2">
      <c r="J289" s="1"/>
      <c r="K289" s="1"/>
    </row>
    <row r="290" spans="10:11" ht="14.25" x14ac:dyDescent="0.2">
      <c r="J290" s="1"/>
      <c r="K290" s="1"/>
    </row>
    <row r="291" spans="10:11" ht="14.25" x14ac:dyDescent="0.2">
      <c r="J291" s="1"/>
      <c r="K291" s="1"/>
    </row>
    <row r="292" spans="10:11" ht="14.25" x14ac:dyDescent="0.2">
      <c r="J292" s="1"/>
      <c r="K292" s="1"/>
    </row>
    <row r="293" spans="10:11" ht="14.25" x14ac:dyDescent="0.2">
      <c r="J293" s="1"/>
      <c r="K293" s="1"/>
    </row>
    <row r="294" spans="10:11" ht="14.25" x14ac:dyDescent="0.2">
      <c r="J294" s="1"/>
      <c r="K294" s="1"/>
    </row>
    <row r="295" spans="10:11" ht="14.25" x14ac:dyDescent="0.2">
      <c r="J295" s="1"/>
      <c r="K295" s="1"/>
    </row>
    <row r="296" spans="10:11" ht="14.25" x14ac:dyDescent="0.2">
      <c r="J296" s="1"/>
      <c r="K296" s="1"/>
    </row>
    <row r="297" spans="10:11" ht="14.25" x14ac:dyDescent="0.2">
      <c r="J297" s="1"/>
      <c r="K297" s="1"/>
    </row>
    <row r="298" spans="10:11" ht="14.25" x14ac:dyDescent="0.2">
      <c r="J298" s="1"/>
      <c r="K298" s="1"/>
    </row>
    <row r="299" spans="10:11" ht="14.25" x14ac:dyDescent="0.2">
      <c r="J299" s="1"/>
      <c r="K299" s="1"/>
    </row>
    <row r="300" spans="10:11" ht="14.25" x14ac:dyDescent="0.2">
      <c r="J300" s="1"/>
      <c r="K300" s="1"/>
    </row>
    <row r="301" spans="10:11" ht="14.25" x14ac:dyDescent="0.2">
      <c r="J301" s="1"/>
      <c r="K301" s="1"/>
    </row>
    <row r="302" spans="10:11" ht="14.25" x14ac:dyDescent="0.2">
      <c r="J302" s="1"/>
      <c r="K302" s="1"/>
    </row>
    <row r="303" spans="10:11" ht="14.25" x14ac:dyDescent="0.2">
      <c r="J303" s="1"/>
      <c r="K303" s="1"/>
    </row>
    <row r="304" spans="10:11" ht="14.25" x14ac:dyDescent="0.2">
      <c r="J304" s="1"/>
      <c r="K304" s="1"/>
    </row>
    <row r="305" spans="10:11" ht="14.25" x14ac:dyDescent="0.2">
      <c r="J305" s="1"/>
      <c r="K305" s="1"/>
    </row>
    <row r="306" spans="10:11" ht="14.25" x14ac:dyDescent="0.2">
      <c r="J306" s="1"/>
      <c r="K306" s="1"/>
    </row>
    <row r="307" spans="10:11" ht="14.25" x14ac:dyDescent="0.2">
      <c r="J307" s="1"/>
      <c r="K307" s="1"/>
    </row>
    <row r="308" spans="10:11" ht="14.25" x14ac:dyDescent="0.2">
      <c r="J308" s="1"/>
      <c r="K308" s="1"/>
    </row>
    <row r="309" spans="10:11" ht="14.25" x14ac:dyDescent="0.2">
      <c r="J309" s="1"/>
      <c r="K309" s="1"/>
    </row>
    <row r="310" spans="10:11" ht="14.25" x14ac:dyDescent="0.2">
      <c r="J310" s="1"/>
      <c r="K310" s="1"/>
    </row>
    <row r="311" spans="10:11" ht="14.25" x14ac:dyDescent="0.2">
      <c r="J311" s="1"/>
      <c r="K311" s="1"/>
    </row>
    <row r="312" spans="10:11" ht="14.25" x14ac:dyDescent="0.2">
      <c r="J312" s="1"/>
      <c r="K312" s="3"/>
    </row>
    <row r="313" spans="10:11" ht="14.25" x14ac:dyDescent="0.2">
      <c r="J313" s="1"/>
      <c r="K313" s="1"/>
    </row>
    <row r="314" spans="10:11" ht="14.25" x14ac:dyDescent="0.2">
      <c r="J314" s="1"/>
      <c r="K314" s="1"/>
    </row>
    <row r="315" spans="10:11" ht="14.25" x14ac:dyDescent="0.2">
      <c r="J315" s="1"/>
      <c r="K315" s="1"/>
    </row>
    <row r="316" spans="10:11" ht="14.25" x14ac:dyDescent="0.2">
      <c r="J316" s="1"/>
      <c r="K316" s="1"/>
    </row>
    <row r="317" spans="10:11" ht="14.25" x14ac:dyDescent="0.2">
      <c r="J317" s="1"/>
      <c r="K317" s="1"/>
    </row>
    <row r="318" spans="10:11" ht="14.25" x14ac:dyDescent="0.2">
      <c r="J318" s="1"/>
      <c r="K318" s="1"/>
    </row>
    <row r="319" spans="10:11" ht="14.25" x14ac:dyDescent="0.2">
      <c r="J319" s="1"/>
      <c r="K319" s="1"/>
    </row>
    <row r="320" spans="10:11" ht="14.25" x14ac:dyDescent="0.2">
      <c r="J320" s="1"/>
      <c r="K320" s="1"/>
    </row>
    <row r="321" spans="10:11" ht="14.25" x14ac:dyDescent="0.2">
      <c r="J321" s="1"/>
      <c r="K321" s="1"/>
    </row>
    <row r="322" spans="10:11" ht="14.25" x14ac:dyDescent="0.2">
      <c r="J322" s="1"/>
      <c r="K322" s="1"/>
    </row>
    <row r="323" spans="10:11" ht="14.25" x14ac:dyDescent="0.2">
      <c r="J323" s="1"/>
      <c r="K323" s="1"/>
    </row>
    <row r="324" spans="10:11" ht="14.25" x14ac:dyDescent="0.2">
      <c r="J324" s="1"/>
      <c r="K324" s="1"/>
    </row>
    <row r="325" spans="10:11" ht="14.25" x14ac:dyDescent="0.2">
      <c r="J325" s="1"/>
      <c r="K325" s="1"/>
    </row>
    <row r="326" spans="10:11" ht="14.25" x14ac:dyDescent="0.2">
      <c r="J326" s="1"/>
      <c r="K326" s="1"/>
    </row>
    <row r="327" spans="10:11" ht="14.25" x14ac:dyDescent="0.2">
      <c r="J327" s="1"/>
      <c r="K327" s="1"/>
    </row>
    <row r="328" spans="10:11" ht="14.25" x14ac:dyDescent="0.2">
      <c r="J328" s="1"/>
      <c r="K328" s="1"/>
    </row>
    <row r="329" spans="10:11" ht="14.25" x14ac:dyDescent="0.2">
      <c r="J329" s="1"/>
      <c r="K329" s="1"/>
    </row>
    <row r="330" spans="10:11" ht="14.25" x14ac:dyDescent="0.2">
      <c r="J330" s="1"/>
      <c r="K330" s="1"/>
    </row>
    <row r="331" spans="10:11" ht="14.25" x14ac:dyDescent="0.2">
      <c r="J331" s="1"/>
      <c r="K331" s="1"/>
    </row>
    <row r="332" spans="10:11" ht="14.25" x14ac:dyDescent="0.2">
      <c r="J332" s="1"/>
      <c r="K332" s="1"/>
    </row>
    <row r="333" spans="10:11" ht="14.25" x14ac:dyDescent="0.2">
      <c r="J333" s="1"/>
      <c r="K333" s="1"/>
    </row>
    <row r="334" spans="10:11" ht="14.25" x14ac:dyDescent="0.2">
      <c r="J334" s="1"/>
      <c r="K334" s="1"/>
    </row>
    <row r="335" spans="10:11" ht="14.25" x14ac:dyDescent="0.2">
      <c r="J335" s="1"/>
      <c r="K335" s="1"/>
    </row>
    <row r="336" spans="10:11" ht="14.25" x14ac:dyDescent="0.2">
      <c r="J336" s="1"/>
      <c r="K336" s="1"/>
    </row>
    <row r="337" spans="10:11" ht="14.25" x14ac:dyDescent="0.2">
      <c r="J337" s="1"/>
      <c r="K337" s="1"/>
    </row>
    <row r="338" spans="10:11" ht="14.25" x14ac:dyDescent="0.2">
      <c r="J338" s="1"/>
      <c r="K338" s="5"/>
    </row>
    <row r="339" spans="10:11" ht="14.25" x14ac:dyDescent="0.2">
      <c r="J339" s="1"/>
      <c r="K339" s="1"/>
    </row>
    <row r="340" spans="10:11" ht="14.25" x14ac:dyDescent="0.2">
      <c r="J340" s="1"/>
      <c r="K340" s="1"/>
    </row>
    <row r="341" spans="10:11" ht="14.25" x14ac:dyDescent="0.2">
      <c r="J341" s="1"/>
      <c r="K341" s="1"/>
    </row>
    <row r="342" spans="10:11" ht="14.25" x14ac:dyDescent="0.2">
      <c r="J342" s="1"/>
      <c r="K342" s="1"/>
    </row>
    <row r="343" spans="10:11" ht="14.25" x14ac:dyDescent="0.2">
      <c r="J343" s="1"/>
      <c r="K343" s="1"/>
    </row>
    <row r="344" spans="10:11" ht="14.25" x14ac:dyDescent="0.2">
      <c r="J344" s="1"/>
      <c r="K344" s="1"/>
    </row>
    <row r="345" spans="10:11" ht="14.25" x14ac:dyDescent="0.2">
      <c r="J345" s="1"/>
      <c r="K345" s="1"/>
    </row>
    <row r="346" spans="10:11" ht="14.25" x14ac:dyDescent="0.2">
      <c r="J346" s="1"/>
      <c r="K346" s="1"/>
    </row>
    <row r="347" spans="10:11" ht="14.25" x14ac:dyDescent="0.2">
      <c r="J347" s="1"/>
      <c r="K347" s="1"/>
    </row>
    <row r="348" spans="10:11" ht="14.25" x14ac:dyDescent="0.2">
      <c r="J348" s="1"/>
      <c r="K348" s="1"/>
    </row>
    <row r="349" spans="10:11" ht="14.25" x14ac:dyDescent="0.2">
      <c r="J349" s="1"/>
      <c r="K349" s="1"/>
    </row>
    <row r="350" spans="10:11" ht="14.25" x14ac:dyDescent="0.2">
      <c r="J350" s="1"/>
      <c r="K350" s="1"/>
    </row>
    <row r="351" spans="10:11" ht="14.25" x14ac:dyDescent="0.2">
      <c r="J351" s="1"/>
      <c r="K351" s="1"/>
    </row>
    <row r="352" spans="10:11" ht="14.25" x14ac:dyDescent="0.2">
      <c r="J352" s="1"/>
      <c r="K352" s="1"/>
    </row>
    <row r="353" spans="10:11" ht="14.25" x14ac:dyDescent="0.2">
      <c r="J353" s="1"/>
      <c r="K353" s="1"/>
    </row>
    <row r="354" spans="10:11" ht="14.25" x14ac:dyDescent="0.2">
      <c r="J354" s="1"/>
      <c r="K354" s="1"/>
    </row>
    <row r="355" spans="10:11" ht="14.25" x14ac:dyDescent="0.2">
      <c r="J355" s="1"/>
      <c r="K355" s="1"/>
    </row>
    <row r="356" spans="10:11" ht="14.25" x14ac:dyDescent="0.2">
      <c r="J356" s="1"/>
      <c r="K356" s="1"/>
    </row>
    <row r="357" spans="10:11" ht="14.25" x14ac:dyDescent="0.2">
      <c r="J357" s="1"/>
      <c r="K357" s="1"/>
    </row>
    <row r="358" spans="10:11" ht="14.25" x14ac:dyDescent="0.2">
      <c r="J358" s="1"/>
      <c r="K358" s="1"/>
    </row>
    <row r="359" spans="10:11" ht="14.25" x14ac:dyDescent="0.2">
      <c r="J359" s="1"/>
      <c r="K359" s="1"/>
    </row>
    <row r="360" spans="10:11" ht="14.25" x14ac:dyDescent="0.2">
      <c r="J360" s="1"/>
      <c r="K360" s="1"/>
    </row>
    <row r="361" spans="10:11" ht="14.25" x14ac:dyDescent="0.2">
      <c r="J361" s="1"/>
      <c r="K361" s="1"/>
    </row>
    <row r="362" spans="10:11" ht="14.25" x14ac:dyDescent="0.2">
      <c r="J362" s="1"/>
      <c r="K362" s="1"/>
    </row>
    <row r="363" spans="10:11" ht="14.25" x14ac:dyDescent="0.2">
      <c r="J363" s="1"/>
      <c r="K363" s="1"/>
    </row>
    <row r="364" spans="10:11" ht="14.25" x14ac:dyDescent="0.2">
      <c r="J364" s="1"/>
      <c r="K364" s="5"/>
    </row>
    <row r="365" spans="10:11" ht="14.25" x14ac:dyDescent="0.2">
      <c r="J365" s="1"/>
      <c r="K365" s="1"/>
    </row>
    <row r="366" spans="10:11" ht="14.25" x14ac:dyDescent="0.2">
      <c r="J366" s="1"/>
      <c r="K366" s="1"/>
    </row>
    <row r="367" spans="10:11" ht="14.25" x14ac:dyDescent="0.2">
      <c r="J367" s="1"/>
      <c r="K367" s="1"/>
    </row>
    <row r="368" spans="10:11" ht="14.25" x14ac:dyDescent="0.2">
      <c r="J368" s="1"/>
      <c r="K368" s="1"/>
    </row>
    <row r="369" spans="10:11" ht="14.25" x14ac:dyDescent="0.2">
      <c r="J369" s="1"/>
      <c r="K369" s="1"/>
    </row>
    <row r="370" spans="10:11" ht="14.25" x14ac:dyDescent="0.2">
      <c r="J370" s="1"/>
      <c r="K370" s="1"/>
    </row>
    <row r="371" spans="10:11" ht="14.25" x14ac:dyDescent="0.2">
      <c r="J371" s="1"/>
      <c r="K371" s="1"/>
    </row>
    <row r="372" spans="10:11" ht="14.25" x14ac:dyDescent="0.2">
      <c r="J372" s="1"/>
      <c r="K372" s="1"/>
    </row>
    <row r="373" spans="10:11" ht="14.25" x14ac:dyDescent="0.2">
      <c r="J373" s="1"/>
      <c r="K373" s="1"/>
    </row>
    <row r="374" spans="10:11" ht="14.25" x14ac:dyDescent="0.2">
      <c r="J374" s="1"/>
      <c r="K374" s="1"/>
    </row>
    <row r="375" spans="10:11" ht="14.25" x14ac:dyDescent="0.2">
      <c r="J375" s="1"/>
      <c r="K375" s="1"/>
    </row>
    <row r="376" spans="10:11" ht="14.25" x14ac:dyDescent="0.2">
      <c r="J376" s="1"/>
      <c r="K376" s="1"/>
    </row>
    <row r="377" spans="10:11" ht="14.25" x14ac:dyDescent="0.2">
      <c r="J377" s="1"/>
      <c r="K377" s="1"/>
    </row>
    <row r="378" spans="10:11" ht="14.25" x14ac:dyDescent="0.2">
      <c r="J378" s="1"/>
      <c r="K378" s="1"/>
    </row>
    <row r="379" spans="10:11" ht="14.25" x14ac:dyDescent="0.2">
      <c r="J379" s="1"/>
      <c r="K379" s="1"/>
    </row>
    <row r="380" spans="10:11" ht="14.25" x14ac:dyDescent="0.2">
      <c r="J380" s="1"/>
      <c r="K380" s="1"/>
    </row>
    <row r="381" spans="10:11" ht="14.25" x14ac:dyDescent="0.2">
      <c r="J381" s="1"/>
      <c r="K381" s="1"/>
    </row>
    <row r="382" spans="10:11" ht="14.25" x14ac:dyDescent="0.2">
      <c r="J382" s="1"/>
      <c r="K382" s="1"/>
    </row>
    <row r="383" spans="10:11" ht="14.25" x14ac:dyDescent="0.2">
      <c r="J383" s="1"/>
      <c r="K383" s="1"/>
    </row>
    <row r="384" spans="10:11" ht="14.25" x14ac:dyDescent="0.2">
      <c r="J384" s="1"/>
      <c r="K384" s="1"/>
    </row>
    <row r="385" spans="10:11" ht="14.25" x14ac:dyDescent="0.2">
      <c r="J385" s="1"/>
      <c r="K385" s="1"/>
    </row>
    <row r="386" spans="10:11" ht="14.25" x14ac:dyDescent="0.2">
      <c r="J386" s="1"/>
      <c r="K386" s="1"/>
    </row>
    <row r="387" spans="10:11" ht="14.25" x14ac:dyDescent="0.2">
      <c r="J387" s="1"/>
      <c r="K387" s="1"/>
    </row>
    <row r="388" spans="10:11" ht="14.25" x14ac:dyDescent="0.2">
      <c r="J388" s="1"/>
      <c r="K388" s="1"/>
    </row>
    <row r="389" spans="10:11" ht="14.25" x14ac:dyDescent="0.2">
      <c r="J389" s="1"/>
      <c r="K389" s="1"/>
    </row>
    <row r="390" spans="10:11" ht="14.25" x14ac:dyDescent="0.2">
      <c r="J390" s="1"/>
      <c r="K390" s="5"/>
    </row>
    <row r="391" spans="10:11" ht="14.25" x14ac:dyDescent="0.2">
      <c r="J391" s="1"/>
      <c r="K391" s="1"/>
    </row>
    <row r="392" spans="10:11" ht="14.25" x14ac:dyDescent="0.2">
      <c r="J392" s="1"/>
      <c r="K392" s="1"/>
    </row>
    <row r="393" spans="10:11" ht="14.25" x14ac:dyDescent="0.2">
      <c r="J393" s="1"/>
      <c r="K393" s="1"/>
    </row>
    <row r="394" spans="10:11" ht="14.25" x14ac:dyDescent="0.2">
      <c r="J394" s="1"/>
      <c r="K394" s="1"/>
    </row>
    <row r="395" spans="10:11" ht="14.25" x14ac:dyDescent="0.2">
      <c r="J395" s="1"/>
      <c r="K395" s="1"/>
    </row>
    <row r="396" spans="10:11" ht="14.25" x14ac:dyDescent="0.2">
      <c r="J396" s="1"/>
      <c r="K396" s="1"/>
    </row>
    <row r="397" spans="10:11" ht="14.25" x14ac:dyDescent="0.2">
      <c r="J397" s="1"/>
      <c r="K397" s="1"/>
    </row>
    <row r="398" spans="10:11" ht="14.25" x14ac:dyDescent="0.2">
      <c r="J398" s="1"/>
      <c r="K398" s="1"/>
    </row>
    <row r="399" spans="10:11" ht="14.25" x14ac:dyDescent="0.2">
      <c r="J399" s="1"/>
      <c r="K399" s="1"/>
    </row>
    <row r="400" spans="10:11" ht="14.25" x14ac:dyDescent="0.2">
      <c r="J400" s="1"/>
      <c r="K400" s="1"/>
    </row>
    <row r="401" spans="1:11" ht="14.25" x14ac:dyDescent="0.2">
      <c r="J401" s="1"/>
      <c r="K401" s="1"/>
    </row>
    <row r="402" spans="1:11" ht="14.25" x14ac:dyDescent="0.2">
      <c r="J402" s="1"/>
      <c r="K402" s="1"/>
    </row>
    <row r="403" spans="1:11" ht="14.25" x14ac:dyDescent="0.2">
      <c r="J403" s="1"/>
      <c r="K403" s="1"/>
    </row>
    <row r="404" spans="1:11" ht="14.25" x14ac:dyDescent="0.2">
      <c r="J404" s="1"/>
      <c r="K404" s="1"/>
    </row>
    <row r="405" spans="1:11" ht="14.25" x14ac:dyDescent="0.2">
      <c r="J405" s="1"/>
      <c r="K405" s="1"/>
    </row>
    <row r="406" spans="1:11" ht="14.25" x14ac:dyDescent="0.2">
      <c r="J406" s="1"/>
      <c r="K406" s="1"/>
    </row>
    <row r="407" spans="1:11" s="4" customFormat="1" ht="14.25" x14ac:dyDescent="0.2">
      <c r="A407" s="1"/>
      <c r="B407" s="1"/>
      <c r="C407" s="1"/>
      <c r="D407" s="1"/>
      <c r="E407" s="1"/>
      <c r="F407" s="1"/>
      <c r="G407" s="1"/>
      <c r="H407" s="12"/>
      <c r="I407" s="1"/>
      <c r="J407" s="1"/>
      <c r="K407" s="1"/>
    </row>
    <row r="408" spans="1:11" ht="14.25" x14ac:dyDescent="0.2">
      <c r="J408" s="1"/>
      <c r="K408" s="1"/>
    </row>
    <row r="409" spans="1:11" ht="14.25" x14ac:dyDescent="0.2">
      <c r="J409" s="1"/>
      <c r="K409" s="1"/>
    </row>
    <row r="410" spans="1:11" ht="14.25" x14ac:dyDescent="0.2">
      <c r="J410" s="1"/>
      <c r="K410" s="1"/>
    </row>
    <row r="411" spans="1:11" ht="14.25" x14ac:dyDescent="0.2">
      <c r="J411" s="1"/>
      <c r="K411" s="1"/>
    </row>
    <row r="412" spans="1:11" ht="14.25" x14ac:dyDescent="0.2">
      <c r="J412" s="1"/>
      <c r="K412" s="1"/>
    </row>
    <row r="413" spans="1:11" ht="14.25" x14ac:dyDescent="0.2">
      <c r="J413" s="1"/>
      <c r="K413" s="1"/>
    </row>
    <row r="414" spans="1:11" ht="14.25" x14ac:dyDescent="0.2">
      <c r="J414" s="1"/>
      <c r="K414" s="1"/>
    </row>
    <row r="415" spans="1:11" ht="14.25" x14ac:dyDescent="0.2">
      <c r="J415" s="1"/>
      <c r="K415" s="1"/>
    </row>
    <row r="416" spans="1:11" ht="14.25" x14ac:dyDescent="0.2">
      <c r="J416" s="1"/>
      <c r="K416" s="5"/>
    </row>
    <row r="417" spans="10:11" ht="14.25" x14ac:dyDescent="0.2">
      <c r="J417" s="1"/>
      <c r="K417" s="1"/>
    </row>
    <row r="418" spans="10:11" ht="14.25" x14ac:dyDescent="0.2">
      <c r="J418" s="1"/>
      <c r="K418" s="1"/>
    </row>
    <row r="419" spans="10:11" ht="14.25" x14ac:dyDescent="0.2">
      <c r="J419" s="1"/>
      <c r="K419" s="1"/>
    </row>
    <row r="420" spans="10:11" ht="14.25" x14ac:dyDescent="0.2">
      <c r="J420" s="1"/>
      <c r="K420" s="1"/>
    </row>
    <row r="421" spans="10:11" ht="14.25" x14ac:dyDescent="0.2">
      <c r="J421" s="1"/>
      <c r="K421" s="1"/>
    </row>
    <row r="422" spans="10:11" ht="14.25" x14ac:dyDescent="0.2">
      <c r="J422" s="1"/>
      <c r="K422" s="1"/>
    </row>
    <row r="423" spans="10:11" ht="14.25" x14ac:dyDescent="0.2">
      <c r="J423" s="1"/>
      <c r="K423" s="1"/>
    </row>
    <row r="424" spans="10:11" ht="14.25" x14ac:dyDescent="0.2">
      <c r="J424" s="1"/>
      <c r="K424" s="1"/>
    </row>
    <row r="425" spans="10:11" ht="14.25" x14ac:dyDescent="0.2">
      <c r="J425" s="1"/>
      <c r="K425" s="1"/>
    </row>
    <row r="426" spans="10:11" ht="14.25" x14ac:dyDescent="0.2">
      <c r="J426" s="1"/>
      <c r="K426" s="1"/>
    </row>
    <row r="427" spans="10:11" ht="14.25" x14ac:dyDescent="0.2">
      <c r="J427" s="1"/>
      <c r="K427" s="1"/>
    </row>
    <row r="428" spans="10:11" ht="14.25" x14ac:dyDescent="0.2">
      <c r="J428" s="1"/>
      <c r="K428" s="1"/>
    </row>
    <row r="429" spans="10:11" ht="14.25" x14ac:dyDescent="0.2">
      <c r="J429" s="1"/>
      <c r="K429" s="1"/>
    </row>
    <row r="430" spans="10:11" ht="14.25" x14ac:dyDescent="0.2">
      <c r="J430" s="1"/>
      <c r="K430" s="1"/>
    </row>
    <row r="431" spans="10:11" ht="14.25" x14ac:dyDescent="0.2">
      <c r="J431" s="1"/>
      <c r="K431" s="1"/>
    </row>
    <row r="432" spans="10:11" ht="14.25" x14ac:dyDescent="0.2">
      <c r="J432" s="1"/>
      <c r="K432" s="1"/>
    </row>
    <row r="433" spans="1:11" ht="14.25" x14ac:dyDescent="0.2">
      <c r="J433" s="1"/>
      <c r="K433" s="1"/>
    </row>
    <row r="434" spans="1:11" ht="14.25" x14ac:dyDescent="0.2">
      <c r="J434" s="1"/>
      <c r="K434" s="1"/>
    </row>
    <row r="435" spans="1:11" ht="14.25" x14ac:dyDescent="0.2">
      <c r="J435" s="1"/>
      <c r="K435" s="1"/>
    </row>
    <row r="436" spans="1:11" s="4" customFormat="1" x14ac:dyDescent="0.25">
      <c r="A436" s="1"/>
      <c r="B436" s="1"/>
      <c r="C436" s="1"/>
      <c r="D436" s="1"/>
      <c r="E436" s="1"/>
      <c r="F436" s="1"/>
      <c r="G436" s="5"/>
      <c r="H436" s="12"/>
      <c r="I436" s="1"/>
      <c r="J436" s="6"/>
      <c r="K436" s="6"/>
    </row>
    <row r="437" spans="1:11" x14ac:dyDescent="0.25">
      <c r="G437" s="5"/>
    </row>
    <row r="438" spans="1:11" x14ac:dyDescent="0.25">
      <c r="G438" s="5"/>
    </row>
    <row r="465" spans="1:11" s="4" customFormat="1" x14ac:dyDescent="0.25">
      <c r="A465" s="1"/>
      <c r="B465" s="1"/>
      <c r="C465" s="1"/>
      <c r="D465" s="1"/>
      <c r="E465" s="1"/>
      <c r="F465" s="1"/>
      <c r="G465" s="1"/>
      <c r="H465" s="12"/>
      <c r="I465" s="1"/>
      <c r="J465" s="6"/>
      <c r="K465" s="6"/>
    </row>
    <row r="494" spans="1:11" s="4" customFormat="1" x14ac:dyDescent="0.25">
      <c r="A494" s="1"/>
      <c r="B494" s="1"/>
      <c r="C494" s="1"/>
      <c r="D494" s="1"/>
      <c r="E494" s="1"/>
      <c r="F494" s="1"/>
      <c r="G494" s="1"/>
      <c r="H494" s="12"/>
      <c r="I494" s="1"/>
      <c r="J494" s="6"/>
      <c r="K494" s="6"/>
    </row>
    <row r="523" spans="1:11" s="4" customFormat="1" x14ac:dyDescent="0.25">
      <c r="A523" s="1"/>
      <c r="B523" s="1"/>
      <c r="C523" s="1"/>
      <c r="D523" s="1"/>
      <c r="E523" s="1"/>
      <c r="F523" s="1"/>
      <c r="G523" s="1"/>
      <c r="H523" s="12"/>
      <c r="I523" s="1"/>
      <c r="J523" s="6"/>
      <c r="K523" s="6"/>
    </row>
    <row r="552" spans="1:11" s="4" customFormat="1" x14ac:dyDescent="0.25">
      <c r="A552" s="1"/>
      <c r="B552" s="1"/>
      <c r="C552" s="1"/>
      <c r="D552" s="1"/>
      <c r="E552" s="1"/>
      <c r="F552" s="1"/>
      <c r="G552" s="1"/>
      <c r="H552" s="12"/>
      <c r="I552" s="1"/>
      <c r="J552" s="6"/>
      <c r="K552" s="6"/>
    </row>
    <row r="581" spans="1:11" s="4" customFormat="1" x14ac:dyDescent="0.25">
      <c r="A581" s="1"/>
      <c r="B581" s="1"/>
      <c r="C581" s="1"/>
      <c r="D581" s="1"/>
      <c r="E581" s="1"/>
      <c r="F581" s="1"/>
      <c r="G581" s="1"/>
      <c r="H581" s="12"/>
      <c r="I581" s="1"/>
      <c r="J581" s="6"/>
      <c r="K581" s="6"/>
    </row>
    <row r="610" spans="1:11" s="4" customFormat="1" x14ac:dyDescent="0.25">
      <c r="A610" s="1"/>
      <c r="B610" s="1"/>
      <c r="C610" s="1"/>
      <c r="D610" s="1"/>
      <c r="E610" s="1"/>
      <c r="F610" s="1"/>
      <c r="G610" s="1"/>
      <c r="H610" s="12"/>
      <c r="I610" s="1"/>
      <c r="J610" s="6"/>
      <c r="K610" s="6"/>
    </row>
    <row r="639" spans="1:11" s="4" customFormat="1" x14ac:dyDescent="0.25">
      <c r="A639" s="1"/>
      <c r="B639" s="1"/>
      <c r="C639" s="1"/>
      <c r="D639" s="1"/>
      <c r="E639" s="1"/>
      <c r="F639" s="1"/>
      <c r="G639" s="1"/>
      <c r="H639" s="12"/>
      <c r="I639" s="1"/>
      <c r="J639" s="6"/>
      <c r="K639" s="6"/>
    </row>
    <row r="668" spans="1:11" s="4" customFormat="1" x14ac:dyDescent="0.25">
      <c r="A668" s="1"/>
      <c r="B668" s="1"/>
      <c r="C668" s="1"/>
      <c r="D668" s="1"/>
      <c r="E668" s="1"/>
      <c r="F668" s="1"/>
      <c r="G668" s="1"/>
      <c r="H668" s="12"/>
      <c r="I668" s="1"/>
      <c r="J668" s="6"/>
      <c r="K668" s="6"/>
    </row>
    <row r="697" spans="1:11" s="4" customFormat="1" x14ac:dyDescent="0.25">
      <c r="A697" s="1"/>
      <c r="B697" s="1"/>
      <c r="C697" s="1"/>
      <c r="D697" s="1"/>
      <c r="E697" s="1"/>
      <c r="F697" s="1"/>
      <c r="G697" s="1"/>
      <c r="H697" s="12"/>
      <c r="I697" s="1"/>
      <c r="J697" s="6"/>
      <c r="K697" s="6"/>
    </row>
    <row r="726" spans="1:11" s="4" customFormat="1" x14ac:dyDescent="0.25">
      <c r="A726" s="1"/>
      <c r="B726" s="1"/>
      <c r="C726" s="1"/>
      <c r="D726" s="1"/>
      <c r="E726" s="1"/>
      <c r="F726" s="1"/>
      <c r="G726" s="1"/>
      <c r="H726" s="12"/>
      <c r="I726" s="1"/>
      <c r="J726" s="6"/>
      <c r="K726" s="6"/>
    </row>
    <row r="755" spans="1:11" s="4" customFormat="1" x14ac:dyDescent="0.25">
      <c r="A755" s="1"/>
      <c r="B755" s="1"/>
      <c r="C755" s="1"/>
      <c r="D755" s="1"/>
      <c r="E755" s="1"/>
      <c r="F755" s="1"/>
      <c r="G755" s="1"/>
      <c r="H755" s="12"/>
      <c r="I755" s="1"/>
      <c r="J755" s="6"/>
      <c r="K755" s="6"/>
    </row>
    <row r="784" spans="1:11" s="4" customFormat="1" x14ac:dyDescent="0.25">
      <c r="A784" s="1"/>
      <c r="B784" s="1"/>
      <c r="C784" s="1"/>
      <c r="D784" s="1"/>
      <c r="E784" s="1"/>
      <c r="F784" s="1"/>
      <c r="G784" s="1"/>
      <c r="H784" s="12"/>
      <c r="I784" s="1"/>
      <c r="J784" s="6"/>
      <c r="K784" s="6"/>
    </row>
    <row r="813" spans="1:11" s="4" customFormat="1" x14ac:dyDescent="0.25">
      <c r="A813" s="1"/>
      <c r="B813" s="1"/>
      <c r="C813" s="1"/>
      <c r="D813" s="1"/>
      <c r="E813" s="1"/>
      <c r="F813" s="1"/>
      <c r="G813" s="1"/>
      <c r="H813" s="12"/>
      <c r="I813" s="1"/>
      <c r="J813" s="6"/>
      <c r="K813" s="6"/>
    </row>
    <row r="842" spans="1:11" s="4" customFormat="1" x14ac:dyDescent="0.25">
      <c r="A842" s="1"/>
      <c r="B842" s="1"/>
      <c r="C842" s="1"/>
      <c r="D842" s="1"/>
      <c r="E842" s="1"/>
      <c r="F842" s="1"/>
      <c r="G842" s="1"/>
      <c r="H842" s="12"/>
      <c r="I842" s="1"/>
      <c r="J842" s="6"/>
      <c r="K842" s="6"/>
    </row>
    <row r="871" spans="1:11" s="4" customFormat="1" x14ac:dyDescent="0.25">
      <c r="A871" s="1"/>
      <c r="B871" s="1"/>
      <c r="C871" s="1"/>
      <c r="D871" s="1"/>
      <c r="E871" s="1"/>
      <c r="F871" s="1"/>
      <c r="G871" s="1"/>
      <c r="H871" s="12"/>
      <c r="I871" s="1"/>
      <c r="J871" s="6"/>
      <c r="K871" s="6"/>
    </row>
    <row r="900" spans="1:11" s="4" customFormat="1" x14ac:dyDescent="0.25">
      <c r="A900" s="1"/>
      <c r="B900" s="1"/>
      <c r="C900" s="1"/>
      <c r="D900" s="1"/>
      <c r="E900" s="1"/>
      <c r="F900" s="1"/>
      <c r="G900" s="1"/>
      <c r="H900" s="12"/>
      <c r="I900" s="1"/>
      <c r="J900" s="6"/>
      <c r="K900" s="6"/>
    </row>
    <row r="929" spans="1:11" s="4" customFormat="1" x14ac:dyDescent="0.25">
      <c r="A929" s="1"/>
      <c r="B929" s="1"/>
      <c r="C929" s="1"/>
      <c r="D929" s="1"/>
      <c r="E929" s="1"/>
      <c r="F929" s="1"/>
      <c r="G929" s="1"/>
      <c r="H929" s="12"/>
      <c r="I929" s="1"/>
      <c r="J929" s="6"/>
      <c r="K929" s="6"/>
    </row>
    <row r="958" spans="1:11" s="4" customFormat="1" x14ac:dyDescent="0.25">
      <c r="A958" s="1"/>
      <c r="B958" s="1"/>
      <c r="C958" s="1"/>
      <c r="D958" s="1"/>
      <c r="E958" s="1"/>
      <c r="F958" s="1"/>
      <c r="G958" s="1"/>
      <c r="H958" s="12"/>
      <c r="I958" s="1"/>
      <c r="J958" s="6"/>
      <c r="K958" s="6"/>
    </row>
    <row r="987" spans="1:11" s="4" customFormat="1" x14ac:dyDescent="0.25">
      <c r="A987" s="1"/>
      <c r="B987" s="1"/>
      <c r="C987" s="1"/>
      <c r="D987" s="1"/>
      <c r="E987" s="1"/>
      <c r="F987" s="1"/>
      <c r="G987" s="1"/>
      <c r="H987" s="12"/>
      <c r="I987" s="1"/>
      <c r="J987" s="6"/>
      <c r="K987" s="6"/>
    </row>
    <row r="1016" spans="1:11" s="4" customFormat="1" x14ac:dyDescent="0.25">
      <c r="A1016" s="1"/>
      <c r="B1016" s="1"/>
      <c r="C1016" s="1"/>
      <c r="D1016" s="1"/>
      <c r="E1016" s="1"/>
      <c r="F1016" s="1"/>
      <c r="G1016" s="1"/>
      <c r="H1016" s="12"/>
      <c r="I1016" s="1"/>
      <c r="J1016" s="6"/>
      <c r="K1016" s="6"/>
    </row>
    <row r="1045" spans="1:11" s="4" customFormat="1" x14ac:dyDescent="0.25">
      <c r="A1045" s="1"/>
      <c r="B1045" s="1"/>
      <c r="C1045" s="1"/>
      <c r="D1045" s="1"/>
      <c r="E1045" s="1"/>
      <c r="F1045" s="1"/>
      <c r="G1045" s="1"/>
      <c r="H1045" s="12"/>
      <c r="I1045" s="1"/>
      <c r="J1045" s="6"/>
      <c r="K1045" s="6"/>
    </row>
    <row r="1074" spans="1:11" s="4" customFormat="1" x14ac:dyDescent="0.25">
      <c r="A1074" s="1"/>
      <c r="B1074" s="1"/>
      <c r="C1074" s="1"/>
      <c r="D1074" s="1"/>
      <c r="E1074" s="1"/>
      <c r="F1074" s="1"/>
      <c r="G1074" s="1"/>
      <c r="H1074" s="12"/>
      <c r="I1074" s="1"/>
      <c r="J1074" s="6"/>
      <c r="K1074" s="6"/>
    </row>
    <row r="1103" spans="1:11" s="4" customFormat="1" x14ac:dyDescent="0.25">
      <c r="A1103" s="1"/>
      <c r="B1103" s="1"/>
      <c r="C1103" s="1"/>
      <c r="D1103" s="1"/>
      <c r="E1103" s="1"/>
      <c r="F1103" s="1"/>
      <c r="G1103" s="1"/>
      <c r="H1103" s="12"/>
      <c r="I1103" s="1"/>
      <c r="J1103" s="6"/>
      <c r="K1103" s="6"/>
    </row>
    <row r="1132" spans="1:11" s="4" customFormat="1" x14ac:dyDescent="0.25">
      <c r="A1132" s="1"/>
      <c r="B1132" s="1"/>
      <c r="C1132" s="1"/>
      <c r="D1132" s="1"/>
      <c r="E1132" s="1"/>
      <c r="F1132" s="1"/>
      <c r="G1132" s="1"/>
      <c r="H1132" s="12"/>
      <c r="I1132" s="1"/>
      <c r="J1132" s="6"/>
      <c r="K1132" s="6"/>
    </row>
    <row r="1161" spans="1:11" s="4" customFormat="1" x14ac:dyDescent="0.25">
      <c r="A1161" s="1"/>
      <c r="B1161" s="1"/>
      <c r="C1161" s="1"/>
      <c r="D1161" s="1"/>
      <c r="E1161" s="1"/>
      <c r="F1161" s="1"/>
      <c r="G1161" s="1"/>
      <c r="H1161" s="12"/>
      <c r="I1161" s="1"/>
      <c r="J1161" s="6"/>
      <c r="K1161" s="6"/>
    </row>
    <row r="1190" spans="1:11" s="4" customFormat="1" x14ac:dyDescent="0.25">
      <c r="A1190" s="1"/>
      <c r="B1190" s="1"/>
      <c r="C1190" s="1"/>
      <c r="D1190" s="1"/>
      <c r="E1190" s="1"/>
      <c r="F1190" s="1"/>
      <c r="G1190" s="1"/>
      <c r="H1190" s="12"/>
      <c r="I1190" s="1"/>
      <c r="J1190" s="6"/>
      <c r="K1190" s="6"/>
    </row>
    <row r="1219" spans="1:11" s="4" customFormat="1" x14ac:dyDescent="0.25">
      <c r="A1219" s="1"/>
      <c r="B1219" s="1"/>
      <c r="C1219" s="1"/>
      <c r="D1219" s="1"/>
      <c r="E1219" s="1"/>
      <c r="F1219" s="1"/>
      <c r="G1219" s="1"/>
      <c r="H1219" s="12"/>
      <c r="I1219" s="1"/>
      <c r="J1219" s="6"/>
      <c r="K1219" s="6"/>
    </row>
    <row r="1248" spans="1:11" s="4" customFormat="1" x14ac:dyDescent="0.25">
      <c r="A1248" s="1"/>
      <c r="B1248" s="1"/>
      <c r="C1248" s="1"/>
      <c r="D1248" s="1"/>
      <c r="E1248" s="1"/>
      <c r="F1248" s="1"/>
      <c r="G1248" s="1"/>
      <c r="H1248" s="12"/>
      <c r="I1248" s="1"/>
      <c r="J1248" s="6"/>
      <c r="K1248" s="6"/>
    </row>
    <row r="1277" spans="1:11" s="4" customFormat="1" x14ac:dyDescent="0.25">
      <c r="A1277" s="1"/>
      <c r="B1277" s="1"/>
      <c r="C1277" s="1"/>
      <c r="D1277" s="1"/>
      <c r="E1277" s="1"/>
      <c r="F1277" s="1"/>
      <c r="G1277" s="1"/>
      <c r="H1277" s="12"/>
      <c r="I1277" s="1"/>
      <c r="J1277" s="6"/>
      <c r="K1277" s="6"/>
    </row>
    <row r="1306" spans="1:11" s="4" customFormat="1" x14ac:dyDescent="0.25">
      <c r="A1306" s="1"/>
      <c r="B1306" s="1"/>
      <c r="C1306" s="1"/>
      <c r="D1306" s="1"/>
      <c r="E1306" s="1"/>
      <c r="F1306" s="1"/>
      <c r="G1306" s="1"/>
      <c r="H1306" s="12"/>
      <c r="I1306" s="1"/>
      <c r="J1306" s="6"/>
      <c r="K1306" s="6"/>
    </row>
    <row r="1335" spans="1:11" s="4" customFormat="1" x14ac:dyDescent="0.25">
      <c r="A1335" s="1"/>
      <c r="B1335" s="1"/>
      <c r="C1335" s="1"/>
      <c r="D1335" s="1"/>
      <c r="E1335" s="1"/>
      <c r="F1335" s="1"/>
      <c r="G1335" s="1"/>
      <c r="H1335" s="12"/>
      <c r="I1335" s="1"/>
      <c r="J1335" s="6"/>
      <c r="K1335" s="6"/>
    </row>
    <row r="1364" spans="1:11" s="4" customFormat="1" x14ac:dyDescent="0.25">
      <c r="A1364" s="1"/>
      <c r="B1364" s="1"/>
      <c r="C1364" s="1"/>
      <c r="D1364" s="1"/>
      <c r="E1364" s="1"/>
      <c r="F1364" s="1"/>
      <c r="G1364" s="1"/>
      <c r="H1364" s="12"/>
      <c r="I1364" s="1"/>
      <c r="J1364" s="6"/>
      <c r="K1364" s="6"/>
    </row>
    <row r="1393" spans="1:11" s="4" customFormat="1" x14ac:dyDescent="0.25">
      <c r="A1393" s="1"/>
      <c r="B1393" s="1"/>
      <c r="C1393" s="1"/>
      <c r="D1393" s="1"/>
      <c r="E1393" s="1"/>
      <c r="F1393" s="1"/>
      <c r="G1393" s="1"/>
      <c r="H1393" s="12"/>
      <c r="I1393" s="1"/>
      <c r="J1393" s="6"/>
      <c r="K1393" s="6"/>
    </row>
    <row r="1422" spans="1:11" s="4" customFormat="1" x14ac:dyDescent="0.25">
      <c r="A1422" s="1"/>
      <c r="B1422" s="1"/>
      <c r="C1422" s="1"/>
      <c r="D1422" s="1"/>
      <c r="E1422" s="1"/>
      <c r="F1422" s="1"/>
      <c r="G1422" s="1"/>
      <c r="H1422" s="12"/>
      <c r="I1422" s="1"/>
      <c r="J1422" s="6"/>
      <c r="K1422" s="6"/>
    </row>
    <row r="1451" spans="1:11" s="4" customFormat="1" x14ac:dyDescent="0.25">
      <c r="A1451" s="1"/>
      <c r="B1451" s="1"/>
      <c r="C1451" s="1"/>
      <c r="D1451" s="1"/>
      <c r="E1451" s="1"/>
      <c r="F1451" s="1"/>
      <c r="G1451" s="1"/>
      <c r="H1451" s="12"/>
      <c r="I1451" s="1"/>
      <c r="J1451" s="6"/>
      <c r="K1451" s="6"/>
    </row>
    <row r="1480" spans="1:11" s="4" customFormat="1" x14ac:dyDescent="0.25">
      <c r="A1480" s="1"/>
      <c r="B1480" s="1"/>
      <c r="C1480" s="1"/>
      <c r="D1480" s="1"/>
      <c r="E1480" s="1"/>
      <c r="F1480" s="1"/>
      <c r="G1480" s="1"/>
      <c r="H1480" s="12"/>
      <c r="I1480" s="1"/>
      <c r="J1480" s="6"/>
      <c r="K1480" s="6"/>
    </row>
    <row r="1509" spans="1:11" s="4" customFormat="1" x14ac:dyDescent="0.25">
      <c r="A1509" s="1"/>
      <c r="B1509" s="1"/>
      <c r="C1509" s="1"/>
      <c r="D1509" s="1"/>
      <c r="E1509" s="1"/>
      <c r="F1509" s="1"/>
      <c r="G1509" s="1"/>
      <c r="H1509" s="12"/>
      <c r="I1509" s="1"/>
      <c r="J1509" s="6"/>
      <c r="K1509" s="6"/>
    </row>
    <row r="1538" spans="1:11" s="4" customFormat="1" x14ac:dyDescent="0.25">
      <c r="A1538" s="1"/>
      <c r="B1538" s="1"/>
      <c r="C1538" s="1"/>
      <c r="D1538" s="1"/>
      <c r="E1538" s="1"/>
      <c r="F1538" s="1"/>
      <c r="G1538" s="1"/>
      <c r="H1538" s="12"/>
      <c r="I1538" s="1"/>
      <c r="J1538" s="6"/>
      <c r="K1538" s="6"/>
    </row>
    <row r="1567" spans="1:11" s="4" customFormat="1" x14ac:dyDescent="0.25">
      <c r="A1567" s="1"/>
      <c r="B1567" s="1"/>
      <c r="C1567" s="1"/>
      <c r="D1567" s="1"/>
      <c r="E1567" s="1"/>
      <c r="F1567" s="1"/>
      <c r="G1567" s="1"/>
      <c r="H1567" s="12"/>
      <c r="I1567" s="1"/>
      <c r="J1567" s="6"/>
      <c r="K1567" s="6"/>
    </row>
    <row r="1596" spans="1:11" s="4" customFormat="1" x14ac:dyDescent="0.25">
      <c r="A1596" s="1"/>
      <c r="B1596" s="1"/>
      <c r="C1596" s="1"/>
      <c r="D1596" s="1"/>
      <c r="E1596" s="1"/>
      <c r="F1596" s="1"/>
      <c r="G1596" s="1"/>
      <c r="H1596" s="12"/>
      <c r="I1596" s="1"/>
      <c r="J1596" s="6"/>
      <c r="K1596" s="6"/>
    </row>
    <row r="1625" spans="1:11" s="4" customFormat="1" x14ac:dyDescent="0.25">
      <c r="A1625" s="1"/>
      <c r="B1625" s="1"/>
      <c r="C1625" s="1"/>
      <c r="D1625" s="1"/>
      <c r="E1625" s="1"/>
      <c r="F1625" s="1"/>
      <c r="G1625" s="1"/>
      <c r="H1625" s="12"/>
      <c r="I1625" s="1"/>
      <c r="J1625" s="6"/>
      <c r="K1625" s="6"/>
    </row>
    <row r="1654" spans="1:11" s="4" customFormat="1" x14ac:dyDescent="0.25">
      <c r="A1654" s="1"/>
      <c r="B1654" s="1"/>
      <c r="C1654" s="1"/>
      <c r="D1654" s="1"/>
      <c r="E1654" s="1"/>
      <c r="F1654" s="1"/>
      <c r="G1654" s="1"/>
      <c r="H1654" s="12"/>
      <c r="I1654" s="1"/>
      <c r="J1654" s="6"/>
      <c r="K1654" s="6"/>
    </row>
    <row r="1683" spans="1:11" s="4" customFormat="1" x14ac:dyDescent="0.25">
      <c r="A1683" s="1"/>
      <c r="B1683" s="1"/>
      <c r="C1683" s="1"/>
      <c r="D1683" s="1"/>
      <c r="E1683" s="1"/>
      <c r="F1683" s="1"/>
      <c r="G1683" s="1"/>
      <c r="H1683" s="12"/>
      <c r="I1683" s="1"/>
      <c r="J1683" s="6"/>
      <c r="K1683" s="6"/>
    </row>
    <row r="1712" spans="1:11" s="4" customFormat="1" x14ac:dyDescent="0.25">
      <c r="A1712" s="1"/>
      <c r="B1712" s="1"/>
      <c r="C1712" s="1"/>
      <c r="D1712" s="1"/>
      <c r="E1712" s="1"/>
      <c r="F1712" s="1"/>
      <c r="G1712" s="1"/>
      <c r="H1712" s="12"/>
      <c r="I1712" s="1"/>
      <c r="J1712" s="6"/>
      <c r="K1712" s="6"/>
    </row>
    <row r="1741" spans="1:11" s="4" customFormat="1" x14ac:dyDescent="0.25">
      <c r="A1741" s="1"/>
      <c r="B1741" s="1"/>
      <c r="C1741" s="1"/>
      <c r="D1741" s="1"/>
      <c r="E1741" s="1"/>
      <c r="F1741" s="1"/>
      <c r="G1741" s="1"/>
      <c r="H1741" s="12"/>
      <c r="I1741" s="1"/>
      <c r="J1741" s="6"/>
      <c r="K1741" s="6"/>
    </row>
    <row r="1770" spans="1:11" s="4" customFormat="1" x14ac:dyDescent="0.25">
      <c r="A1770" s="1"/>
      <c r="B1770" s="1"/>
      <c r="C1770" s="1"/>
      <c r="D1770" s="1"/>
      <c r="E1770" s="1"/>
      <c r="F1770" s="1"/>
      <c r="G1770" s="1"/>
      <c r="H1770" s="12"/>
      <c r="I1770" s="1"/>
      <c r="J1770" s="6"/>
      <c r="K1770" s="6"/>
    </row>
    <row r="1799" spans="1:11" s="4" customFormat="1" x14ac:dyDescent="0.25">
      <c r="A1799" s="1"/>
      <c r="B1799" s="1"/>
      <c r="C1799" s="1"/>
      <c r="D1799" s="1"/>
      <c r="E1799" s="1"/>
      <c r="F1799" s="1"/>
      <c r="G1799" s="1"/>
      <c r="H1799" s="12"/>
      <c r="I1799" s="1"/>
      <c r="J1799" s="6"/>
      <c r="K1799" s="6"/>
    </row>
    <row r="1828" spans="1:11" s="4" customFormat="1" x14ac:dyDescent="0.25">
      <c r="A1828" s="1"/>
      <c r="B1828" s="1"/>
      <c r="C1828" s="1"/>
      <c r="D1828" s="1"/>
      <c r="E1828" s="1"/>
      <c r="F1828" s="1"/>
      <c r="G1828" s="1"/>
      <c r="H1828" s="12"/>
      <c r="I1828" s="1"/>
      <c r="J1828" s="6"/>
      <c r="K1828" s="6"/>
    </row>
    <row r="1857" spans="1:11" s="4" customFormat="1" x14ac:dyDescent="0.25">
      <c r="A1857" s="1"/>
      <c r="B1857" s="1"/>
      <c r="C1857" s="1"/>
      <c r="D1857" s="1"/>
      <c r="E1857" s="1"/>
      <c r="F1857" s="1"/>
      <c r="G1857" s="1"/>
      <c r="H1857" s="12"/>
      <c r="I1857" s="1"/>
      <c r="J1857" s="6"/>
      <c r="K1857" s="6"/>
    </row>
    <row r="1886" spans="1:11" s="4" customFormat="1" x14ac:dyDescent="0.25">
      <c r="A1886" s="1"/>
      <c r="B1886" s="1"/>
      <c r="C1886" s="1"/>
      <c r="D1886" s="1"/>
      <c r="E1886" s="1"/>
      <c r="F1886" s="1"/>
      <c r="G1886" s="1"/>
      <c r="H1886" s="12"/>
      <c r="I1886" s="1"/>
      <c r="J1886" s="6"/>
      <c r="K1886" s="6"/>
    </row>
    <row r="1915" spans="1:11" s="4" customFormat="1" x14ac:dyDescent="0.25">
      <c r="A1915" s="1"/>
      <c r="B1915" s="1"/>
      <c r="C1915" s="1"/>
      <c r="D1915" s="1"/>
      <c r="E1915" s="1"/>
      <c r="F1915" s="1"/>
      <c r="G1915" s="1"/>
      <c r="H1915" s="12"/>
      <c r="I1915" s="1"/>
      <c r="J1915" s="6"/>
      <c r="K1915" s="6"/>
    </row>
    <row r="1944" spans="1:11" s="4" customFormat="1" x14ac:dyDescent="0.25">
      <c r="A1944" s="1"/>
      <c r="B1944" s="1"/>
      <c r="C1944" s="1"/>
      <c r="D1944" s="1"/>
      <c r="E1944" s="1"/>
      <c r="F1944" s="1"/>
      <c r="G1944" s="1"/>
      <c r="H1944" s="12"/>
      <c r="I1944" s="1"/>
      <c r="J1944" s="6"/>
      <c r="K1944" s="6"/>
    </row>
    <row r="1973" spans="1:11" s="4" customFormat="1" x14ac:dyDescent="0.25">
      <c r="A1973" s="1"/>
      <c r="B1973" s="1"/>
      <c r="C1973" s="1"/>
      <c r="D1973" s="1"/>
      <c r="E1973" s="1"/>
      <c r="F1973" s="1"/>
      <c r="G1973" s="1"/>
      <c r="H1973" s="12"/>
      <c r="I1973" s="1"/>
      <c r="J1973" s="6"/>
      <c r="K1973" s="6"/>
    </row>
    <row r="2002" spans="1:11" s="4" customFormat="1" x14ac:dyDescent="0.25">
      <c r="A2002" s="1"/>
      <c r="B2002" s="1"/>
      <c r="C2002" s="1"/>
      <c r="D2002" s="1"/>
      <c r="E2002" s="1"/>
      <c r="F2002" s="1"/>
      <c r="G2002" s="1"/>
      <c r="H2002" s="12"/>
      <c r="I2002" s="1"/>
      <c r="J2002" s="6"/>
      <c r="K2002" s="6"/>
    </row>
    <row r="2031" spans="1:11" s="4" customFormat="1" x14ac:dyDescent="0.25">
      <c r="A2031" s="1"/>
      <c r="B2031" s="1"/>
      <c r="C2031" s="1"/>
      <c r="D2031" s="1"/>
      <c r="E2031" s="1"/>
      <c r="F2031" s="1"/>
      <c r="G2031" s="1"/>
      <c r="H2031" s="12"/>
      <c r="I2031" s="1"/>
      <c r="J2031" s="6"/>
      <c r="K2031" s="6"/>
    </row>
    <row r="2060" spans="1:11" s="4" customFormat="1" x14ac:dyDescent="0.25">
      <c r="A2060" s="1"/>
      <c r="B2060" s="1"/>
      <c r="C2060" s="1"/>
      <c r="D2060" s="1"/>
      <c r="E2060" s="1"/>
      <c r="F2060" s="1"/>
      <c r="G2060" s="1"/>
      <c r="H2060" s="12"/>
      <c r="I2060" s="1"/>
      <c r="J2060" s="6"/>
      <c r="K2060" s="6"/>
    </row>
    <row r="2089" spans="1:11" s="4" customFormat="1" x14ac:dyDescent="0.25">
      <c r="A2089" s="1"/>
      <c r="B2089" s="1"/>
      <c r="C2089" s="1"/>
      <c r="D2089" s="1"/>
      <c r="E2089" s="1"/>
      <c r="F2089" s="1"/>
      <c r="G2089" s="1"/>
      <c r="H2089" s="12"/>
      <c r="I2089" s="1"/>
      <c r="J2089" s="6"/>
      <c r="K2089" s="6"/>
    </row>
    <row r="2118" spans="1:11" s="4" customFormat="1" x14ac:dyDescent="0.25">
      <c r="A2118" s="1"/>
      <c r="B2118" s="1"/>
      <c r="C2118" s="1"/>
      <c r="D2118" s="1"/>
      <c r="E2118" s="1"/>
      <c r="F2118" s="1"/>
      <c r="G2118" s="1"/>
      <c r="H2118" s="12"/>
      <c r="I2118" s="1"/>
      <c r="J2118" s="6"/>
      <c r="K2118" s="6"/>
    </row>
    <row r="2147" spans="1:11" s="4" customFormat="1" x14ac:dyDescent="0.25">
      <c r="A2147" s="1"/>
      <c r="B2147" s="1"/>
      <c r="C2147" s="1"/>
      <c r="D2147" s="1"/>
      <c r="E2147" s="1"/>
      <c r="F2147" s="1"/>
      <c r="G2147" s="1"/>
      <c r="H2147" s="12"/>
      <c r="I2147" s="1"/>
      <c r="J2147" s="6"/>
      <c r="K2147" s="6"/>
    </row>
    <row r="2176" spans="1:11" s="4" customFormat="1" x14ac:dyDescent="0.25">
      <c r="A2176" s="1"/>
      <c r="B2176" s="1"/>
      <c r="C2176" s="1"/>
      <c r="D2176" s="1"/>
      <c r="E2176" s="1"/>
      <c r="F2176" s="1"/>
      <c r="G2176" s="1"/>
      <c r="H2176" s="12"/>
      <c r="I2176" s="1"/>
      <c r="J2176" s="6"/>
      <c r="K2176" s="6"/>
    </row>
    <row r="2205" spans="1:11" s="4" customFormat="1" x14ac:dyDescent="0.25">
      <c r="A2205" s="1"/>
      <c r="B2205" s="1"/>
      <c r="C2205" s="1"/>
      <c r="D2205" s="1"/>
      <c r="E2205" s="1"/>
      <c r="F2205" s="1"/>
      <c r="G2205" s="1"/>
      <c r="H2205" s="12"/>
      <c r="I2205" s="1"/>
      <c r="J2205" s="6"/>
      <c r="K2205" s="6"/>
    </row>
    <row r="2234" spans="1:11" s="4" customFormat="1" x14ac:dyDescent="0.25">
      <c r="A2234" s="1"/>
      <c r="B2234" s="1"/>
      <c r="C2234" s="1"/>
      <c r="D2234" s="1"/>
      <c r="E2234" s="1"/>
      <c r="F2234" s="1"/>
      <c r="G2234" s="1"/>
      <c r="H2234" s="12"/>
      <c r="I2234" s="1"/>
      <c r="J2234" s="6"/>
      <c r="K2234" s="6"/>
    </row>
    <row r="2263" spans="1:11" s="4" customFormat="1" x14ac:dyDescent="0.25">
      <c r="A2263" s="1"/>
      <c r="B2263" s="1"/>
      <c r="C2263" s="1"/>
      <c r="D2263" s="1"/>
      <c r="E2263" s="1"/>
      <c r="F2263" s="1"/>
      <c r="G2263" s="1"/>
      <c r="H2263" s="12"/>
      <c r="I2263" s="1"/>
      <c r="J2263" s="6"/>
      <c r="K2263" s="6"/>
    </row>
    <row r="2292" spans="1:11" s="4" customFormat="1" x14ac:dyDescent="0.25">
      <c r="A2292" s="1"/>
      <c r="B2292" s="1"/>
      <c r="C2292" s="1"/>
      <c r="D2292" s="1"/>
      <c r="E2292" s="1"/>
      <c r="F2292" s="1"/>
      <c r="G2292" s="1"/>
      <c r="H2292" s="12"/>
      <c r="I2292" s="1"/>
      <c r="J2292" s="6"/>
      <c r="K2292" s="6"/>
    </row>
    <row r="2321" spans="1:11" s="4" customFormat="1" x14ac:dyDescent="0.25">
      <c r="A2321" s="1"/>
      <c r="B2321" s="1"/>
      <c r="C2321" s="1"/>
      <c r="D2321" s="1"/>
      <c r="E2321" s="1"/>
      <c r="F2321" s="1"/>
      <c r="G2321" s="1"/>
      <c r="H2321" s="12"/>
      <c r="I2321" s="1"/>
      <c r="J2321" s="6"/>
      <c r="K2321" s="6"/>
    </row>
    <row r="2350" spans="1:11" s="4" customFormat="1" x14ac:dyDescent="0.25">
      <c r="A2350" s="1"/>
      <c r="B2350" s="1"/>
      <c r="C2350" s="1"/>
      <c r="D2350" s="1"/>
      <c r="E2350" s="1"/>
      <c r="F2350" s="1"/>
      <c r="G2350" s="1"/>
      <c r="H2350" s="12"/>
      <c r="I2350" s="1"/>
      <c r="J2350" s="6"/>
      <c r="K2350" s="6"/>
    </row>
    <row r="2379" spans="1:11" s="4" customFormat="1" x14ac:dyDescent="0.25">
      <c r="A2379" s="1"/>
      <c r="B2379" s="1"/>
      <c r="C2379" s="1"/>
      <c r="D2379" s="1"/>
      <c r="E2379" s="1"/>
      <c r="F2379" s="1"/>
      <c r="G2379" s="1"/>
      <c r="H2379" s="12"/>
      <c r="I2379" s="1"/>
      <c r="J2379" s="6"/>
      <c r="K2379" s="6"/>
    </row>
    <row r="2408" spans="1:11" s="4" customFormat="1" x14ac:dyDescent="0.25">
      <c r="A2408" s="1"/>
      <c r="B2408" s="1"/>
      <c r="C2408" s="1"/>
      <c r="D2408" s="1"/>
      <c r="E2408" s="1"/>
      <c r="F2408" s="1"/>
      <c r="G2408" s="1"/>
      <c r="H2408" s="12"/>
      <c r="I2408" s="1"/>
      <c r="J2408" s="6"/>
      <c r="K2408" s="6"/>
    </row>
    <row r="2437" spans="1:11" s="4" customFormat="1" x14ac:dyDescent="0.25">
      <c r="A2437" s="1"/>
      <c r="B2437" s="1"/>
      <c r="C2437" s="1"/>
      <c r="D2437" s="1"/>
      <c r="E2437" s="1"/>
      <c r="F2437" s="1"/>
      <c r="G2437" s="1"/>
      <c r="H2437" s="12"/>
      <c r="I2437" s="1"/>
      <c r="J2437" s="6"/>
      <c r="K2437" s="6"/>
    </row>
    <row r="2466" spans="1:11" s="4" customFormat="1" x14ac:dyDescent="0.25">
      <c r="A2466" s="1"/>
      <c r="B2466" s="1"/>
      <c r="C2466" s="1"/>
      <c r="D2466" s="1"/>
      <c r="E2466" s="1"/>
      <c r="F2466" s="1"/>
      <c r="G2466" s="1"/>
      <c r="H2466" s="12"/>
      <c r="I2466" s="1"/>
      <c r="J2466" s="6"/>
      <c r="K2466" s="6"/>
    </row>
    <row r="2495" spans="1:11" s="4" customFormat="1" x14ac:dyDescent="0.25">
      <c r="A2495" s="1"/>
      <c r="B2495" s="1"/>
      <c r="C2495" s="1"/>
      <c r="D2495" s="1"/>
      <c r="E2495" s="1"/>
      <c r="F2495" s="1"/>
      <c r="G2495" s="1"/>
      <c r="H2495" s="12"/>
      <c r="I2495" s="1"/>
      <c r="J2495" s="6"/>
      <c r="K2495" s="6"/>
    </row>
    <row r="2524" spans="1:11" s="4" customFormat="1" x14ac:dyDescent="0.25">
      <c r="A2524" s="1"/>
      <c r="B2524" s="1"/>
      <c r="C2524" s="1"/>
      <c r="D2524" s="1"/>
      <c r="E2524" s="1"/>
      <c r="F2524" s="1"/>
      <c r="G2524" s="1"/>
      <c r="H2524" s="12"/>
      <c r="I2524" s="1"/>
      <c r="J2524" s="6"/>
      <c r="K2524" s="6"/>
    </row>
    <row r="2553" spans="1:11" s="4" customFormat="1" x14ac:dyDescent="0.25">
      <c r="A2553" s="1"/>
      <c r="B2553" s="1"/>
      <c r="C2553" s="1"/>
      <c r="D2553" s="1"/>
      <c r="E2553" s="1"/>
      <c r="F2553" s="1"/>
      <c r="G2553" s="1"/>
      <c r="H2553" s="12"/>
      <c r="I2553" s="1"/>
      <c r="J2553" s="6"/>
      <c r="K2553" s="6"/>
    </row>
    <row r="2582" spans="1:11" s="4" customFormat="1" x14ac:dyDescent="0.25">
      <c r="A2582" s="1"/>
      <c r="B2582" s="1"/>
      <c r="C2582" s="1"/>
      <c r="D2582" s="1"/>
      <c r="E2582" s="1"/>
      <c r="F2582" s="1"/>
      <c r="G2582" s="1"/>
      <c r="H2582" s="12"/>
      <c r="I2582" s="1"/>
      <c r="J2582" s="6"/>
      <c r="K2582" s="6"/>
    </row>
    <row r="2611" spans="1:11" s="4" customFormat="1" x14ac:dyDescent="0.25">
      <c r="A2611" s="1"/>
      <c r="B2611" s="1"/>
      <c r="C2611" s="1"/>
      <c r="D2611" s="1"/>
      <c r="E2611" s="1"/>
      <c r="F2611" s="1"/>
      <c r="G2611" s="1"/>
      <c r="H2611" s="12"/>
      <c r="I2611" s="1"/>
      <c r="J2611" s="6"/>
      <c r="K2611" s="6"/>
    </row>
    <row r="2640" spans="1:11" s="4" customFormat="1" x14ac:dyDescent="0.25">
      <c r="A2640" s="1"/>
      <c r="B2640" s="1"/>
      <c r="C2640" s="1"/>
      <c r="D2640" s="1"/>
      <c r="E2640" s="1"/>
      <c r="F2640" s="1"/>
      <c r="G2640" s="1"/>
      <c r="H2640" s="12"/>
      <c r="I2640" s="1"/>
      <c r="J2640" s="6"/>
      <c r="K2640" s="6"/>
    </row>
    <row r="2669" spans="1:11" s="4" customFormat="1" x14ac:dyDescent="0.25">
      <c r="A2669" s="1"/>
      <c r="B2669" s="1"/>
      <c r="C2669" s="1"/>
      <c r="D2669" s="1"/>
      <c r="E2669" s="1"/>
      <c r="F2669" s="1"/>
      <c r="G2669" s="1"/>
      <c r="H2669" s="12"/>
      <c r="I2669" s="1"/>
      <c r="J2669" s="6"/>
      <c r="K2669" s="6"/>
    </row>
    <row r="2698" spans="1:11" s="4" customFormat="1" x14ac:dyDescent="0.25">
      <c r="A2698" s="1"/>
      <c r="B2698" s="1"/>
      <c r="C2698" s="1"/>
      <c r="D2698" s="1"/>
      <c r="E2698" s="1"/>
      <c r="F2698" s="1"/>
      <c r="G2698" s="1"/>
      <c r="H2698" s="12"/>
      <c r="I2698" s="1"/>
      <c r="J2698" s="6"/>
      <c r="K2698" s="6"/>
    </row>
    <row r="2727" spans="1:11" s="4" customFormat="1" x14ac:dyDescent="0.25">
      <c r="A2727" s="1"/>
      <c r="B2727" s="1"/>
      <c r="C2727" s="1"/>
      <c r="D2727" s="1"/>
      <c r="E2727" s="1"/>
      <c r="F2727" s="1"/>
      <c r="G2727" s="1"/>
      <c r="H2727" s="12"/>
      <c r="I2727" s="1"/>
      <c r="J2727" s="6"/>
      <c r="K2727" s="6"/>
    </row>
    <row r="2756" spans="1:11" s="4" customFormat="1" x14ac:dyDescent="0.25">
      <c r="A2756" s="1"/>
      <c r="B2756" s="1"/>
      <c r="C2756" s="1"/>
      <c r="D2756" s="1"/>
      <c r="E2756" s="1"/>
      <c r="F2756" s="1"/>
      <c r="G2756" s="1"/>
      <c r="H2756" s="12"/>
      <c r="I2756" s="1"/>
      <c r="J2756" s="6"/>
      <c r="K2756" s="6"/>
    </row>
    <row r="2785" spans="1:11" s="4" customFormat="1" x14ac:dyDescent="0.25">
      <c r="A2785" s="1"/>
      <c r="B2785" s="1"/>
      <c r="C2785" s="1"/>
      <c r="D2785" s="1"/>
      <c r="E2785" s="1"/>
      <c r="F2785" s="1"/>
      <c r="G2785" s="1"/>
      <c r="H2785" s="12"/>
      <c r="I2785" s="1"/>
      <c r="J2785" s="6"/>
      <c r="K278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0597550211</dc:creator>
  <cp:lastModifiedBy>TAREQ 0597550211</cp:lastModifiedBy>
  <dcterms:created xsi:type="dcterms:W3CDTF">2022-01-11T23:43:01Z</dcterms:created>
  <dcterms:modified xsi:type="dcterms:W3CDTF">2022-05-20T18:12:30Z</dcterms:modified>
</cp:coreProperties>
</file>